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rajlbc-my.sharepoint.com/personal/hana_vincalkova_kraj-lbc_cz/Documents/Metodika LK/2027/Zveřejnění/"/>
    </mc:Choice>
  </mc:AlternateContent>
  <xr:revisionPtr revIDLastSave="472" documentId="8_{B213477F-6E83-4A52-8619-16E0A931763C}" xr6:coauthVersionLast="47" xr6:coauthVersionMax="47" xr10:uidLastSave="{F004ED8F-E422-43CD-BFBB-31156C77F7B4}"/>
  <bookViews>
    <workbookView xWindow="-120" yWindow="-120" windowWidth="29040" windowHeight="15840" firstSheet="2" activeTab="2" xr2:uid="{7FE5602C-CE96-4C53-BCD1-1B96F19D3710}"/>
  </bookViews>
  <sheets>
    <sheet name="Avízo verze 1" sheetId="1" state="hidden" r:id="rId1"/>
    <sheet name="Avízo verze 2" sheetId="3" state="hidden" r:id="rId2"/>
    <sheet name="Avízo" sheetId="4" r:id="rId3"/>
    <sheet name="Avízo verze 4" sheetId="5" state="hidden" r:id="rId4"/>
    <sheet name="List2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4" l="1"/>
  <c r="B9" i="4"/>
  <c r="M2" i="2" a="1"/>
  <c r="L2" i="2" a="1"/>
  <c r="K2" i="2" a="1"/>
  <c r="J2" i="2" a="1"/>
  <c r="B6" i="5"/>
  <c r="B16" i="5"/>
  <c r="B11" i="5"/>
  <c r="B7" i="5"/>
  <c r="B14" i="4"/>
  <c r="B6" i="4"/>
  <c r="B5" i="4"/>
  <c r="B16" i="3"/>
  <c r="B11" i="3"/>
  <c r="B7" i="3"/>
  <c r="B6" i="3"/>
  <c r="B13" i="1"/>
  <c r="B9" i="1"/>
  <c r="B6" i="1"/>
  <c r="B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<sst xmlns="http://schemas.openxmlformats.org/spreadsheetml/2006/main" count="1071" uniqueCount="337">
  <si>
    <t>Avízo k vratce dotace MPSV</t>
  </si>
  <si>
    <t>za rok</t>
  </si>
  <si>
    <t>Název poskytovatele</t>
  </si>
  <si>
    <t>IČO</t>
  </si>
  <si>
    <t>Adresa</t>
  </si>
  <si>
    <t>Identifikátor sociální služby</t>
  </si>
  <si>
    <t>Druh sociální služby</t>
  </si>
  <si>
    <t>Výše vratky</t>
  </si>
  <si>
    <t>Předpokládáné datum odeslání vratky</t>
  </si>
  <si>
    <t>Variabilní symbol</t>
  </si>
  <si>
    <t>Z účtu</t>
  </si>
  <si>
    <t>Na účet</t>
  </si>
  <si>
    <t>19-7964240297/0100</t>
  </si>
  <si>
    <t>Zdůvodnění vratky</t>
  </si>
  <si>
    <t>podpis oprávněné osoby</t>
  </si>
  <si>
    <t>Informace o poskytovateli</t>
  </si>
  <si>
    <t>Informace o sociální službě</t>
  </si>
  <si>
    <t>Informace o vrácené částce finanční podpory</t>
  </si>
  <si>
    <t>Číslo smlouvy</t>
  </si>
  <si>
    <t>Předpokládané datum realizace vratky</t>
  </si>
  <si>
    <t>podpis statutárního zástupce</t>
  </si>
  <si>
    <t>rok</t>
  </si>
  <si>
    <t>Identifikátor</t>
  </si>
  <si>
    <t>Avízo verze 1</t>
  </si>
  <si>
    <t>Avízo verze 2</t>
  </si>
  <si>
    <t>Avízo verze 3</t>
  </si>
  <si>
    <t>Avízo verze 4</t>
  </si>
  <si>
    <t>ADVAITA, z. ú.</t>
  </si>
  <si>
    <t xml:space="preserve">Rumunská 14/6
Liberec IV-Perštýn
460 01 Liberec 1
</t>
  </si>
  <si>
    <t>odborné sociální poradenství</t>
  </si>
  <si>
    <t>OLP/…/2026</t>
  </si>
  <si>
    <t>Nedočerpaná dotace z důvodu obdržení vyšší částky v rámci vícezdrojového financování.</t>
  </si>
  <si>
    <t>AHC Senior centrum Nový Bor a.s.</t>
  </si>
  <si>
    <t xml:space="preserve">Budějovická 778/3
Praha 4 - Michle
140 00 Praha 4
</t>
  </si>
  <si>
    <t>domovy pro seniory</t>
  </si>
  <si>
    <t>Vratka z důvodu překročení vyrovnávací platby.</t>
  </si>
  <si>
    <t>odlehčovací služby</t>
  </si>
  <si>
    <t>Nesplnění minimálního počtu odpracovaných hodin na kapacity zařazené do ZSLK.</t>
  </si>
  <si>
    <t>ALCH Lomnice, SE</t>
  </si>
  <si>
    <t xml:space="preserve">Husova 4
513 01 Semily
</t>
  </si>
  <si>
    <t>domovy se zvláštním režimem</t>
  </si>
  <si>
    <t>Nesplnění minimální obložnosti na kapacity zařazené do ZSLK.</t>
  </si>
  <si>
    <t>ALVALÍDA, z.s.</t>
  </si>
  <si>
    <t xml:space="preserve">Hanychovská 743/3
Liberec III-Jeřáb
460 07 Liberec 7
</t>
  </si>
  <si>
    <t>denní stacionáře</t>
  </si>
  <si>
    <t>ALZHEIMER HOME z.ú.</t>
  </si>
  <si>
    <t>03593207</t>
  </si>
  <si>
    <t xml:space="preserve">Urešova 1757
Kunratice
148 00 Praha 414
</t>
  </si>
  <si>
    <t>APOSS Liberec, příspěvková organizace</t>
  </si>
  <si>
    <t xml:space="preserve">Zeyerova 832/24
Liberec I-Staré Město
460 01 Liberec 1
</t>
  </si>
  <si>
    <t>centra denních služeb</t>
  </si>
  <si>
    <t>domovy pro osoby se zdravotním postižením</t>
  </si>
  <si>
    <t>Buona Strada s.r.o.</t>
  </si>
  <si>
    <t>04570243</t>
  </si>
  <si>
    <t xml:space="preserve">Venušina 544/6
Liberec I-Staré Město
460 01 Liberec 1
</t>
  </si>
  <si>
    <t>Centrum intervenčních a psychosociálních služeb Libereckého kraje, příspěvková organizace</t>
  </si>
  <si>
    <t xml:space="preserve">Tanvaldská 269
Liberec XXX-Vratislavice nad Nisou
463 11 Liberec 30
</t>
  </si>
  <si>
    <t>intervenční centra</t>
  </si>
  <si>
    <t>telefonická krizová pomoc</t>
  </si>
  <si>
    <t>Centrum LIRA, z.ú.</t>
  </si>
  <si>
    <t xml:space="preserve">Matoušova 406/20
Liberec III-Jeřáb
460 07 Liberec 7
</t>
  </si>
  <si>
    <t>raná péče</t>
  </si>
  <si>
    <t>sociálně aktivizační služby pro rodiny s dětmi</t>
  </si>
  <si>
    <t>Centrum pro rodinu Náruč, z..ú.</t>
  </si>
  <si>
    <t xml:space="preserve">Skálova 540
Turnov
511 01 Turnov 1
</t>
  </si>
  <si>
    <t>CENTRUM PRO ZDRAVOTNĚ POSTIŽENÉ Libereckého kraje, o.p.s.</t>
  </si>
  <si>
    <t xml:space="preserve">Zahradní 415/10
Liberec XI-Růžodol I
460 01 Liberec 1
</t>
  </si>
  <si>
    <t>tlumočnické služby</t>
  </si>
  <si>
    <t>osobní asistence</t>
  </si>
  <si>
    <t>Centrum Protěž, z.ú.</t>
  </si>
  <si>
    <t>05259266</t>
  </si>
  <si>
    <t xml:space="preserve">Palachova 504/7
Liberec I-Staré Město
460 01 Liberec 1
</t>
  </si>
  <si>
    <t>Centrum sociálních služeb Jablonec nad Nisou, p.o.</t>
  </si>
  <si>
    <t xml:space="preserve">Emilie Floriánové 1736/8
Jablonec nad Nisou
466 01 Jablonec nad Nisou 1
</t>
  </si>
  <si>
    <t>pečovatelská služba</t>
  </si>
  <si>
    <t>Centrum zdravotní a sociální péče Liberec, příspěvková organizace</t>
  </si>
  <si>
    <t xml:space="preserve">Krejčího 1172/3
Liberec VI-Rochlice
460 06 Liberec 6
</t>
  </si>
  <si>
    <t>Česká unie neslyšících, z.ú.</t>
  </si>
  <si>
    <t>00675547</t>
  </si>
  <si>
    <t xml:space="preserve">Dlouhá 729/37
Praha 1 - Staré Město
110 00 Praha 1
</t>
  </si>
  <si>
    <t>sociálně aktivizační služby pro seniory a osoby se zdravotním postižením</t>
  </si>
  <si>
    <t>Člověk v tísni, o.p.s.</t>
  </si>
  <si>
    <t xml:space="preserve">Šafaříkova 635/24
Praha 2 - Vinohrady
120 00 Praha 2
</t>
  </si>
  <si>
    <t>nízkoprahová zařízení pro děti a mládež</t>
  </si>
  <si>
    <t>terénní programy</t>
  </si>
  <si>
    <t>Déčko Liberec z.s.</t>
  </si>
  <si>
    <t xml:space="preserve">Švermova 32/35
Liberec X-Františkov
460 10 Liberec 10
</t>
  </si>
  <si>
    <t>Denní a pobytové sociální služby Česká Lípa, příspěvková organizace</t>
  </si>
  <si>
    <t xml:space="preserve">Hradecká 2905
Česká Lípa
470 06 Česká Lípa 6
</t>
  </si>
  <si>
    <t>Dětské centrum Jilemnice, příspěvková organizace</t>
  </si>
  <si>
    <t xml:space="preserve">Roztocká 994
514 01 Jilemnice
</t>
  </si>
  <si>
    <t>týdenní stacionáře</t>
  </si>
  <si>
    <t>Dětské centrum Liberec, příspěvková organizace</t>
  </si>
  <si>
    <t xml:space="preserve">Pekárkova 572/5
Liberec XV-Starý Harcov
460 15 Liberec 15
</t>
  </si>
  <si>
    <t>sociální rehabilitace</t>
  </si>
  <si>
    <t>Dětské centrum Semily, příspěvková organizace</t>
  </si>
  <si>
    <t>00856134</t>
  </si>
  <si>
    <t xml:space="preserve">Na Olešce 433
Podmoklice
513 01 Semily
</t>
  </si>
  <si>
    <t>DH Liberec, o.p.s.</t>
  </si>
  <si>
    <t xml:space="preserve">Vlčí vrch 323
Liberec XV-Starý Harcov
460 15 Liberec 15
</t>
  </si>
  <si>
    <t>sociálně terapeutické dílny</t>
  </si>
  <si>
    <t>chráněné bydlení</t>
  </si>
  <si>
    <t>Diakonie Beránek z.s.</t>
  </si>
  <si>
    <t xml:space="preserve">1. máje 868/11
Liberec III-Jeřáb
460 07 Liberec 7
</t>
  </si>
  <si>
    <t>Diakonie ČCE - středisko Světlo ve Vrchlabí</t>
  </si>
  <si>
    <t xml:space="preserve">Komenského 616
Vrchlabí
543 01 Vrchlabí 1
</t>
  </si>
  <si>
    <t>Diakonie ČCE - středisko v Jablonci nad Nisou</t>
  </si>
  <si>
    <t xml:space="preserve">5. května 193/2
Jablonec nad Nisou
466 01 Jablonec nad Nisou 1
</t>
  </si>
  <si>
    <t>Diecézní charita Litoměřice</t>
  </si>
  <si>
    <t xml:space="preserve">Kosmonautů 2022
Předměstí
412 01 Litoměřice 1
</t>
  </si>
  <si>
    <t>Domácí hospic 14 pomocníků, z. ú.</t>
  </si>
  <si>
    <t>09088091</t>
  </si>
  <si>
    <t xml:space="preserve">Ivana Olbrachta 663
513 01 Semily
</t>
  </si>
  <si>
    <t>Domov a Centrum aktivity, příspěvková organizace</t>
  </si>
  <si>
    <t xml:space="preserve">Liberecká 451
463 42 Hodkovice nad Mohelkou
</t>
  </si>
  <si>
    <t>Domov a Centrum denních služeb Jablonec nad Nisou, příspěvková organizace</t>
  </si>
  <si>
    <t xml:space="preserve">U Balvanu 4117/2
Jablonec nad Nisou
466 01 Jablonec nad Nisou 1
</t>
  </si>
  <si>
    <t>Domov důchodců a dům s pečovatelskou službou Zákupy, příspěvková organizace</t>
  </si>
  <si>
    <t xml:space="preserve">Nové Zákupy 500
471 23 Zákupy
</t>
  </si>
  <si>
    <t>Domov důchodců Český Dub, příspěvková organizace</t>
  </si>
  <si>
    <t xml:space="preserve">Zámecká 39
Český Dub IV
463 43 Český Dub
</t>
  </si>
  <si>
    <t>Domov důchodců Jablonecké Paseky, příspěvková organizace</t>
  </si>
  <si>
    <t xml:space="preserve">Vítězslava Nezvala 87/14
Jablonecké Paseky
466 02 Jablonec nad Nisou 2
</t>
  </si>
  <si>
    <t>Domov důchodců Jindřichovice pod Smrkem, příspěvková organizace</t>
  </si>
  <si>
    <t xml:space="preserve">Jindřichovice pod Smrkem 238
463 65 Nové Město pod Smrkem
</t>
  </si>
  <si>
    <t>Domov důchodců Rokytnice nad Jizerou, příspěvková organizace</t>
  </si>
  <si>
    <t>00085782</t>
  </si>
  <si>
    <t xml:space="preserve">Dolní Rokytnice 291
512 44 Rokytnice nad Jizerou 1
</t>
  </si>
  <si>
    <t>Domov důchodců Sloup v Čechách, příspěvková organizace</t>
  </si>
  <si>
    <t xml:space="preserve">Benešova 1
471 52 Sloup v Čechách
</t>
  </si>
  <si>
    <t>Domov důchodců Velké Hamry, příspěvková organizace</t>
  </si>
  <si>
    <t xml:space="preserve">Velké Hamry 600
468 45 Velké Hamry
</t>
  </si>
  <si>
    <t>Domov Raspenava, příspěvková organizace</t>
  </si>
  <si>
    <t xml:space="preserve">Fučíkova 432
Raspenava
464 01 Frýdlant v Čechách
</t>
  </si>
  <si>
    <t>Domov seniorů Vratislavice, příspěvková organizace</t>
  </si>
  <si>
    <t xml:space="preserve">U Sila 321
Liberec XXX-Vratislavice nad Nisou
463 11 Liberec 30
</t>
  </si>
  <si>
    <t>DOMOV U SPASITELE středisko Husitské diakonie</t>
  </si>
  <si>
    <t xml:space="preserve">Máchova 650
Frýdlant
464 01 Frýdlant v Čechách
</t>
  </si>
  <si>
    <t>Dům penzion pro důchodce, příspěvková organizace</t>
  </si>
  <si>
    <t xml:space="preserve">Tyršova 1340
468 51 Smržovka
</t>
  </si>
  <si>
    <t>Dům seniorů Františkov, Liberec, příspěvková organizace</t>
  </si>
  <si>
    <t xml:space="preserve">Domažlická 880/8
Liberec III-Jeřáb
460 07 Liberec 7
</t>
  </si>
  <si>
    <t>ELVA HELP z.s.</t>
  </si>
  <si>
    <t xml:space="preserve">Hodkovická 135
Liberec XXIII-Doubí
463 12 Liberec 25
</t>
  </si>
  <si>
    <t>FOKUS Liberec o.p.s.</t>
  </si>
  <si>
    <t xml:space="preserve">Nezvalova 662/18
Liberec XV-Starý Harcov
460 15 Liberec 15
</t>
  </si>
  <si>
    <t>FOKUS Semily, z.s.</t>
  </si>
  <si>
    <t xml:space="preserve">Nad Školami 480
513 01 Semily
</t>
  </si>
  <si>
    <t>FOKUS Turnov, z.s.</t>
  </si>
  <si>
    <t xml:space="preserve">Skálova 2336
Turnov
511 01 Turnov 1
</t>
  </si>
  <si>
    <t>podpora samostatného bydlení</t>
  </si>
  <si>
    <t>Global Partner Péče, z.ú.</t>
  </si>
  <si>
    <t>09903046</t>
  </si>
  <si>
    <t xml:space="preserve">Pobřežní 665/21
Praha 8 - Karlín
186 00 Praha 86
</t>
  </si>
  <si>
    <t>Hospic sv. Zdislavy, o.p.s.</t>
  </si>
  <si>
    <t xml:space="preserve">Pod Perštýnem 321/1
Liberec IV-Perštýn
460 01 Liberec 1
</t>
  </si>
  <si>
    <t>Charita Česká Kamenice</t>
  </si>
  <si>
    <t xml:space="preserve">Tyršova 350
407 21 Česká Kamenice
</t>
  </si>
  <si>
    <t>Charita Česká Lípa</t>
  </si>
  <si>
    <t xml:space="preserve">Dubická 992/14
Česká Lípa
470 01 Česká Lípa 1
</t>
  </si>
  <si>
    <t>azylové domy</t>
  </si>
  <si>
    <t>krizová pomoc</t>
  </si>
  <si>
    <t>Charita Liberec</t>
  </si>
  <si>
    <t xml:space="preserve">Uhlířská 424/7
Liberec XI-Růžodol I
460 01 Liberec 1
</t>
  </si>
  <si>
    <t>Charita Most</t>
  </si>
  <si>
    <t xml:space="preserve">Františka Malíka 956/16a
Most
434 01 Most 1
</t>
  </si>
  <si>
    <t>Charita Semily</t>
  </si>
  <si>
    <t xml:space="preserve">Komenského náměstí 125
513 01 Semily
</t>
  </si>
  <si>
    <t>Jedličkův ústav, příspěvková organizace</t>
  </si>
  <si>
    <t xml:space="preserve">Lužická 920/7
Liberec I-Staré Město
460 01 Liberec 1
</t>
  </si>
  <si>
    <t>LAMPA, z. s.</t>
  </si>
  <si>
    <t xml:space="preserve">Husova 89
Mimoň I
471 24 Mimoň
</t>
  </si>
  <si>
    <t>Laxus z. ú.</t>
  </si>
  <si>
    <t xml:space="preserve">Sadová 2107
Nymburk
288 02 Nymburk 2
</t>
  </si>
  <si>
    <t>Maják Hrádek z. ú.</t>
  </si>
  <si>
    <t>08751641</t>
  </si>
  <si>
    <t xml:space="preserve">Moskevská 438
463 34 Hrádek nad Nisou
</t>
  </si>
  <si>
    <t>Maják NMPS, z. ú.</t>
  </si>
  <si>
    <t>08848254</t>
  </si>
  <si>
    <t xml:space="preserve">Švermova 853
463 65 Nové Město pod Smrkem
</t>
  </si>
  <si>
    <t>Maják Plus, z. ú.</t>
  </si>
  <si>
    <t>07934335</t>
  </si>
  <si>
    <t xml:space="preserve">Konopná 776/8
Liberec XIV-Ruprechtice
460 14 Liberec 14
</t>
  </si>
  <si>
    <t>MAREVA z.s.</t>
  </si>
  <si>
    <t>01679198</t>
  </si>
  <si>
    <t xml:space="preserve">Na Pískovně 657/24
Liberec XIV-Ruprechtice
460 14 Liberec 14
</t>
  </si>
  <si>
    <t>Mateřská škola a Základní škola Sluníčko Turnov, příspěvková organizace</t>
  </si>
  <si>
    <t xml:space="preserve">Kosmonautů 1641
Turnov
511 01 Turnov 1
</t>
  </si>
  <si>
    <t>MCU KOLOSEUM, o.p.s.</t>
  </si>
  <si>
    <t xml:space="preserve">Generála Svobody 83/47
Liberec XIII-Nové Pavlovice
460 01 Liberec 1
</t>
  </si>
  <si>
    <t>MĚSTO CVIKOV</t>
  </si>
  <si>
    <t>00260410</t>
  </si>
  <si>
    <t xml:space="preserve">Náměstí Osvobození 63
Cvikov I
471 54 Cvikov
</t>
  </si>
  <si>
    <t>Město Desná</t>
  </si>
  <si>
    <t>00262307</t>
  </si>
  <si>
    <t xml:space="preserve">Krkonošská 318
Desná II
468 61 Desná v Jizer. horách
</t>
  </si>
  <si>
    <t>Město Frýdlant</t>
  </si>
  <si>
    <t>00262781</t>
  </si>
  <si>
    <t xml:space="preserve">nám. T. G. Masaryka 37
Frýdlant
464 01 Frýdlant v Čechách
</t>
  </si>
  <si>
    <t>Město Hodkovice nad Mohelkou</t>
  </si>
  <si>
    <t>00262820</t>
  </si>
  <si>
    <t xml:space="preserve">nám. T. G. Masaryka 1
463 42 Hodkovice nad Mohelkou
</t>
  </si>
  <si>
    <t>Město Chrastava</t>
  </si>
  <si>
    <t>00262871</t>
  </si>
  <si>
    <t xml:space="preserve">náměstí 1. máje 1
463 31 Chrastava
</t>
  </si>
  <si>
    <t>Město Jablonné v Podještědí</t>
  </si>
  <si>
    <t>00260576</t>
  </si>
  <si>
    <t xml:space="preserve">náměstí Míru 22
471 25 Jablonné v Podještědí
</t>
  </si>
  <si>
    <t>Město Jilemnice</t>
  </si>
  <si>
    <t>00275808</t>
  </si>
  <si>
    <t xml:space="preserve">Masarykovo náměstí 82
514 01 Jilemnice
</t>
  </si>
  <si>
    <t>Město Kamenický Šenov</t>
  </si>
  <si>
    <t>00260622</t>
  </si>
  <si>
    <t xml:space="preserve">Osvobození 470
471 14 Kamenický Šenov
</t>
  </si>
  <si>
    <t>Město Nové Město pod Smrkem</t>
  </si>
  <si>
    <t>00263036</t>
  </si>
  <si>
    <t xml:space="preserve">Palackého 280
463 65 Nové Město pod Smrkem
</t>
  </si>
  <si>
    <t>MĚSTO RASPENAVA</t>
  </si>
  <si>
    <t>00263141</t>
  </si>
  <si>
    <t xml:space="preserve">Fučíkova 421
Raspenava
464 01 Frýdlant v Čechách
</t>
  </si>
  <si>
    <t>Město Rychnov u Jablonce nad Nisou</t>
  </si>
  <si>
    <t>00262552</t>
  </si>
  <si>
    <t xml:space="preserve">nám. Míru 720
Rychnov u Jablonce nad Nisou
468 02 Rychnov u Jablonce n.Nis.
</t>
  </si>
  <si>
    <t>Město Stráž pod Ralskem</t>
  </si>
  <si>
    <t>00260967</t>
  </si>
  <si>
    <t xml:space="preserve">Revoluční 164
471 27 Stráž pod Ralskem
</t>
  </si>
  <si>
    <t>Město Velké Hamry</t>
  </si>
  <si>
    <t>00262595</t>
  </si>
  <si>
    <t xml:space="preserve">Velké Hamry 362
468 45 Velké Hamry
</t>
  </si>
  <si>
    <t>Město Železný Brod</t>
  </si>
  <si>
    <t>00262633</t>
  </si>
  <si>
    <t xml:space="preserve">náměstí 3. května 1
468 22 Železný Brod
</t>
  </si>
  <si>
    <t>Mgr. Lucie Jursíková Brožková</t>
  </si>
  <si>
    <t xml:space="preserve">Dlouhá 1058/19
Lovosice
410 02 Lovosice 2
</t>
  </si>
  <si>
    <t>Most k naději, z. s.</t>
  </si>
  <si>
    <t xml:space="preserve">Petra Jilemnického 1929/9
Most
434 01 Most 1
</t>
  </si>
  <si>
    <t>domy na půl cesty</t>
  </si>
  <si>
    <t>kontaktní centra</t>
  </si>
  <si>
    <t>NADĚJE</t>
  </si>
  <si>
    <t>00570931</t>
  </si>
  <si>
    <t xml:space="preserve">K Brance 11/19e
Praha 13 - Stodůlky
155 00 Praha 515
</t>
  </si>
  <si>
    <t>nízkoprahová denní centra</t>
  </si>
  <si>
    <t>noclehárny</t>
  </si>
  <si>
    <t>Národní ústav pro autismus, z.ú.</t>
  </si>
  <si>
    <t xml:space="preserve">V Holešovičkách 593/1a
Praha 8 - Libeň
182 00 Praha 82
</t>
  </si>
  <si>
    <t>Návrat, o.p.s.</t>
  </si>
  <si>
    <t xml:space="preserve">Široká 304/68
Liberec III-Jeřáb
460 07 Liberec 7
</t>
  </si>
  <si>
    <t>Nemocnice Jablonec nad Nisou, p.o.</t>
  </si>
  <si>
    <t>00829838</t>
  </si>
  <si>
    <t xml:space="preserve">Nemocniční 4446/15
Jablonec nad Nisou
466 01 Jablonec nad Nisou 1
</t>
  </si>
  <si>
    <t>sociální služby poskytované ve zdravotnických zařízeních lůžkové péče</t>
  </si>
  <si>
    <t>Nemocnice následné péče s poliklinikou Lomnice nad Popelkou</t>
  </si>
  <si>
    <t>00854875</t>
  </si>
  <si>
    <t xml:space="preserve">Komenského 440
512 51 Lomnice nad Popelkou
</t>
  </si>
  <si>
    <t>Občanské sdružení D.R.A.K. z. s.</t>
  </si>
  <si>
    <t xml:space="preserve">Oblačná 450/1
Liberec V-Kristiánov
460 05 Liberec 5
</t>
  </si>
  <si>
    <t>Obec Horní Branná</t>
  </si>
  <si>
    <t>00275735</t>
  </si>
  <si>
    <t xml:space="preserve">Horní Branná 262
512 36 Horní Branná
</t>
  </si>
  <si>
    <t>Obec Karlovice</t>
  </si>
  <si>
    <t>00275824</t>
  </si>
  <si>
    <t xml:space="preserve">Karlovice 12
511 01 Turnov 1
</t>
  </si>
  <si>
    <t>Obec Mírová pod Kozákovem</t>
  </si>
  <si>
    <t>00275913</t>
  </si>
  <si>
    <t xml:space="preserve">Chutnovka 36
Mírová pod Kozákovem
511 01 Turnov 1
</t>
  </si>
  <si>
    <t>Obec Poniklá</t>
  </si>
  <si>
    <t>00276006</t>
  </si>
  <si>
    <t xml:space="preserve">Poniklá 65
512 42 Poniklá
</t>
  </si>
  <si>
    <t>Oblastní charita Jičín</t>
  </si>
  <si>
    <t xml:space="preserve">Na jihu 553
Nové Město
506 01 Jičín 1
</t>
  </si>
  <si>
    <t>OSTARA, příspěvková organizace</t>
  </si>
  <si>
    <t xml:space="preserve">Pivovarská 693
Cvikov II
471 54 Cvikov
</t>
  </si>
  <si>
    <t>Pečovatelská služba Český Dub, příspěvková organizace</t>
  </si>
  <si>
    <t xml:space="preserve">V Parku 190
Český Dub IV
463 43 Český Dub
</t>
  </si>
  <si>
    <t>Pečovatelská služba Hrádek nad Nisou, příspěvková organizace</t>
  </si>
  <si>
    <t xml:space="preserve">Žitavská 670
463 34 Hrádek nad Nisou
</t>
  </si>
  <si>
    <t>Pečovatelská služba Lomnice nad Popelkou, příspěvková organizace</t>
  </si>
  <si>
    <t>08163936</t>
  </si>
  <si>
    <t xml:space="preserve">Obránců míru 1188
512 51 Lomnice nad Popelkou
</t>
  </si>
  <si>
    <t>Promedicus Semily s.r.o.</t>
  </si>
  <si>
    <t>03781224</t>
  </si>
  <si>
    <t xml:space="preserve">Na dračkách 476/46
Praha 6 - Veleslavín
162 00 Praha 616
</t>
  </si>
  <si>
    <t>Přístav 3V, z. ú.</t>
  </si>
  <si>
    <t>06627421</t>
  </si>
  <si>
    <t xml:space="preserve">Bezručova 503
463 31 Chrastava
</t>
  </si>
  <si>
    <t>Reva o. p. s.</t>
  </si>
  <si>
    <t xml:space="preserve">Na Perštýně 352/33
Liberec IV-Perštýn
460 01 Liberec 1
</t>
  </si>
  <si>
    <t>Rodina v centru, z.ú.</t>
  </si>
  <si>
    <t xml:space="preserve">Křižíkova 980
473 01 Nový Bor
</t>
  </si>
  <si>
    <t>Rodina24 z. ú.</t>
  </si>
  <si>
    <t xml:space="preserve">Nerudova 3113/17
Jablonec nad Nisou
466 01 Jablonec nad Nisou 1
</t>
  </si>
  <si>
    <t>Rodinné centrum Maják, z.s.</t>
  </si>
  <si>
    <t xml:space="preserve">U Školky 579
468 41 Tanvald
</t>
  </si>
  <si>
    <t>Romodrom, o.p.s.</t>
  </si>
  <si>
    <t xml:space="preserve">Rybná 716/24
Praha 1 - Staré Město
110 00 Praha 1
</t>
  </si>
  <si>
    <t>Ruprechtický farní spolek</t>
  </si>
  <si>
    <t xml:space="preserve">Divoká 1186
Liberec XIV-Ruprechtice
460 14 Liberec 14
</t>
  </si>
  <si>
    <t>Rytmus Liberec, o.p.s.</t>
  </si>
  <si>
    <t>Sbor Jednoty bratrské v Semilech</t>
  </si>
  <si>
    <t xml:space="preserve">Tyršova 457
513 01 Semily
</t>
  </si>
  <si>
    <t>Sdružení TULIPAN, z.s.</t>
  </si>
  <si>
    <t xml:space="preserve">28. října 59/42
Liberec VII-Horní Růžodol
460 07 Liberec 7
</t>
  </si>
  <si>
    <t>Sdružení zdravotně postižených Česká Lípa, o.p.s.</t>
  </si>
  <si>
    <t>02107538</t>
  </si>
  <si>
    <t xml:space="preserve">Školní 2213
Česká Lípa
470 01 Česká Lípa 1
</t>
  </si>
  <si>
    <t>SeneCura SeniorCentrum Kolín s.r.o.</t>
  </si>
  <si>
    <t>06443851</t>
  </si>
  <si>
    <t xml:space="preserve">Ke Smíchovu 1144/144
Slivenec
154 00 Praha 514
</t>
  </si>
  <si>
    <t>SeniA z.s.</t>
  </si>
  <si>
    <t xml:space="preserve">Dlouhá 1376/25a
Jablonec nad Nisou
466 01 Jablonec nad Nisou 1
</t>
  </si>
  <si>
    <t>SLUNCE VŠEM, zapsaný spolek</t>
  </si>
  <si>
    <t xml:space="preserve">Brigádnická 2260
Turnov
511 01 Turnov 1
</t>
  </si>
  <si>
    <t>Služby sociální péče TEREZA, příspěvková organizace</t>
  </si>
  <si>
    <t>00193771</t>
  </si>
  <si>
    <t xml:space="preserve">Benešov u Semil 180
512 06 Benešov u Semil
</t>
  </si>
  <si>
    <t>Sociální služby města České Lípy, příspěvková organizace</t>
  </si>
  <si>
    <t xml:space="preserve">Ústecká 2855
Česká Lípa
470 01 Česká Lípa 1
</t>
  </si>
  <si>
    <t>Sociální služby města Doksy, příspěvková organizace</t>
  </si>
  <si>
    <t xml:space="preserve">Panská 199
472 01 Doksy
</t>
  </si>
  <si>
    <t>Sociální služby města Mimoň, příspěvková organizace</t>
  </si>
  <si>
    <t xml:space="preserve">Pražská 273
Mimoň I
471 24 Mimoň
</t>
  </si>
  <si>
    <t>Sociální služby města Nový Bor, příspěvková organizace</t>
  </si>
  <si>
    <t xml:space="preserve">B. Egermanna 950
473 01 Nový Bor
</t>
  </si>
  <si>
    <t>Sociální služby Semily, příspěvková organizace</t>
  </si>
  <si>
    <t>00854930</t>
  </si>
  <si>
    <t xml:space="preserve">Bavlnářská 523
Podmoklice
513 01 Semily
</t>
  </si>
  <si>
    <t>Spokojený domov, o.p.s.</t>
  </si>
  <si>
    <t xml:space="preserve">Na Návsi 44
Veselá
295 01 Mnichovo Hradiště
</t>
  </si>
  <si>
    <t>Společnost Dolmen, z.ú.</t>
  </si>
  <si>
    <t xml:space="preserve">nám. Českých bratří 36/1
Liberec V-Kristiánov
460 05 Liberec 5
</t>
  </si>
  <si>
    <t>TyfloCentrum Liberec o. p. s.</t>
  </si>
  <si>
    <t xml:space="preserve">Na Výšinách 451/9
Liberec V-Kristiánov
460 05 Liberec 5
</t>
  </si>
  <si>
    <t>VOJTELLA, o.p.s.</t>
  </si>
  <si>
    <t xml:space="preserve">Máchova 265
471 27 Stráž pod Ralskem
</t>
  </si>
  <si>
    <t>Zdravotně sociální služby Turnov, příspěvková organizace</t>
  </si>
  <si>
    <t>00854883</t>
  </si>
  <si>
    <t xml:space="preserve">28. října 812
Turnov
511 01 Turnov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</si>
</sst>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8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wrapText="1" inden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5" borderId="18" xfId="0" applyFill="1" applyBorder="1" applyAlignment="1">
      <alignment horizontal="left" vertical="center" indent="1"/>
    </xf>
    <xf numFmtId="0" fontId="0" fillId="5" borderId="5" xfId="0" applyFill="1" applyBorder="1" applyAlignment="1">
      <alignment horizontal="left" vertical="center" indent="1"/>
    </xf>
    <xf numFmtId="0" fontId="0" fillId="5" borderId="9" xfId="0" applyFill="1" applyBorder="1" applyAlignment="1">
      <alignment horizontal="left" vertical="center" indent="1"/>
    </xf>
    <xf numFmtId="0" fontId="0" fillId="5" borderId="19" xfId="0" applyFill="1" applyBorder="1" applyAlignment="1">
      <alignment horizontal="left" vertical="center" indent="1"/>
    </xf>
    <xf numFmtId="0" fontId="0" fillId="5" borderId="10" xfId="0" applyFill="1" applyBorder="1" applyAlignment="1">
      <alignment horizontal="left" vertical="center" indent="1"/>
    </xf>
    <xf numFmtId="0" fontId="0" fillId="5" borderId="11" xfId="0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5" borderId="19" xfId="0" applyFill="1" applyBorder="1" applyAlignment="1">
      <alignment horizontal="left" wrapText="1" indent="1"/>
    </xf>
    <xf numFmtId="0" fontId="0" fillId="5" borderId="10" xfId="0" applyFill="1" applyBorder="1" applyAlignment="1">
      <alignment horizontal="left" wrapText="1" indent="1"/>
    </xf>
    <xf numFmtId="0" fontId="0" fillId="5" borderId="11" xfId="0" applyFill="1" applyBorder="1" applyAlignment="1">
      <alignment horizontal="left" wrapText="1" indent="1"/>
    </xf>
    <xf numFmtId="0" fontId="0" fillId="0" borderId="2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9" xfId="0" applyBorder="1" applyAlignment="1">
      <alignment horizontal="left" wrapText="1" indent="1"/>
    </xf>
    <xf numFmtId="0" fontId="0" fillId="0" borderId="10" xfId="0" applyBorder="1" applyAlignment="1">
      <alignment horizontal="left" wrapText="1" indent="1"/>
    </xf>
    <xf numFmtId="0" fontId="0" fillId="0" borderId="11" xfId="0" applyBorder="1" applyAlignment="1">
      <alignment horizontal="left" wrapText="1" indent="1"/>
    </xf>
  </cellXfs>
  <cellStyles count="1">
    <cellStyle name="Normální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Motiv Office">
  <a:themeElements>
    <a:clrScheme name="Zelená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C7AA-697D-4C5B-975B-19DD3709130E}">
  <dimension ref="A1:G24"/>
  <sheetViews>
    <sheetView zoomScale="80" zoomScaleNormal="80" zoomScaleSheetLayoutView="80" zoomScalePageLayoutView="80" workbookViewId="0">
      <selection activeCell="B4" sqref="B4:G4"/>
    </sheetView>
  </sheetViews>
  <sheetFormatPr defaultRowHeight="14.25" x14ac:dyDescent="0.2"/>
  <cols>
    <col min="1" max="1" width="23.375" customWidth="1"/>
  </cols>
  <sheetData>
    <row r="1" spans="1:7" s="1" customFormat="1" ht="28.35" customHeight="1" x14ac:dyDescent="0.2">
      <c r="A1" s="24" t="s">
        <v>0</v>
      </c>
      <c r="B1" s="24"/>
      <c r="C1" s="24"/>
      <c r="D1" s="24"/>
      <c r="E1" s="24"/>
      <c r="F1" s="24"/>
      <c r="G1" s="24"/>
    </row>
    <row r="2" spans="1:7" s="1" customFormat="1" ht="28.35" customHeight="1" x14ac:dyDescent="0.2">
      <c r="C2" s="7" t="s">
        <v>1</v>
      </c>
      <c r="D2" s="8"/>
    </row>
    <row r="3" spans="1:7" s="1" customFormat="1" ht="28.35" customHeight="1" x14ac:dyDescent="0.2"/>
    <row r="4" spans="1:7" s="1" customFormat="1" ht="39" customHeight="1" x14ac:dyDescent="0.2">
      <c r="A4" s="1" t="s">
        <v>2</v>
      </c>
      <c r="B4" s="25"/>
      <c r="C4" s="25"/>
      <c r="D4" s="25"/>
      <c r="E4" s="25"/>
      <c r="F4" s="25"/>
      <c r="G4" s="25"/>
    </row>
    <row r="5" spans="1:7" s="1" customFormat="1" ht="28.35" customHeight="1" x14ac:dyDescent="0.2">
      <c r="A5" s="1" t="s">
        <v>3</v>
      </c>
      <c r="B5" s="15" t="str">
        <f>_xlfn.XLOOKUP(B4,List2!B2:B233,List2!D2:D233,"",0)</f>
        <v/>
      </c>
      <c r="C5" s="15"/>
      <c r="D5" s="15"/>
      <c r="E5" s="15"/>
      <c r="F5" s="15"/>
      <c r="G5" s="15"/>
    </row>
    <row r="6" spans="1:7" s="1" customFormat="1" ht="63" customHeight="1" x14ac:dyDescent="0.2">
      <c r="A6" s="1" t="s">
        <v>4</v>
      </c>
      <c r="B6" s="26" t="str">
        <f>_xlfn.XLOOKUP(B4,List2!B2:B233,List2!E2:E233,"",0)</f>
        <v/>
      </c>
      <c r="C6" s="26"/>
      <c r="D6" s="26"/>
      <c r="E6" s="26"/>
      <c r="F6" s="26"/>
      <c r="G6" s="26"/>
    </row>
    <row r="7" spans="1:7" s="1" customFormat="1" ht="28.35" customHeight="1" x14ac:dyDescent="0.2"/>
    <row r="8" spans="1:7" s="1" customFormat="1" ht="28.35" customHeight="1" x14ac:dyDescent="0.2">
      <c r="A8" s="1" t="s">
        <v>5</v>
      </c>
      <c r="B8" s="15"/>
      <c r="C8" s="15"/>
      <c r="D8" s="15"/>
      <c r="E8" s="15"/>
      <c r="F8" s="15"/>
      <c r="G8" s="15"/>
    </row>
    <row r="9" spans="1:7" s="1" customFormat="1" ht="28.35" customHeight="1" x14ac:dyDescent="0.2">
      <c r="A9" s="1" t="s">
        <v>6</v>
      </c>
      <c r="B9" s="15" t="str">
        <f>_xlfn.XLOOKUP($B$8,List2!$C$2:$C$233,List2!$F$2:$F$233,"",0)</f>
        <v/>
      </c>
      <c r="C9" s="15"/>
      <c r="D9" s="15"/>
      <c r="E9" s="15"/>
      <c r="F9" s="15"/>
      <c r="G9" s="15"/>
    </row>
    <row r="10" spans="1:7" s="1" customFormat="1" ht="28.35" customHeight="1" x14ac:dyDescent="0.2"/>
    <row r="11" spans="1:7" s="1" customFormat="1" ht="28.35" customHeight="1" x14ac:dyDescent="0.2">
      <c r="A11" s="3" t="s">
        <v>7</v>
      </c>
      <c r="B11" s="19"/>
      <c r="C11" s="19"/>
      <c r="D11" s="19"/>
      <c r="E11" s="19"/>
      <c r="F11" s="19"/>
      <c r="G11" s="19"/>
    </row>
    <row r="12" spans="1:7" s="1" customFormat="1" ht="28.35" customHeight="1" x14ac:dyDescent="0.2">
      <c r="A12" s="2" t="s">
        <v>8</v>
      </c>
      <c r="B12" s="15"/>
      <c r="C12" s="15"/>
      <c r="D12" s="15"/>
      <c r="E12" s="15"/>
      <c r="F12" s="15"/>
      <c r="G12" s="15"/>
    </row>
    <row r="13" spans="1:7" s="1" customFormat="1" ht="28.35" customHeight="1" x14ac:dyDescent="0.2">
      <c r="A13" s="2" t="s">
        <v>9</v>
      </c>
      <c r="B13" s="15" t="str">
        <f>IF(B8="","",B8)</f>
        <v/>
      </c>
      <c r="C13" s="15"/>
      <c r="D13" s="15"/>
      <c r="E13" s="15"/>
      <c r="F13" s="15"/>
      <c r="G13" s="15"/>
    </row>
    <row r="14" spans="1:7" s="1" customFormat="1" ht="28.35" customHeight="1" x14ac:dyDescent="0.2">
      <c r="A14" s="2" t="s">
        <v>10</v>
      </c>
      <c r="B14" s="15"/>
      <c r="C14" s="15"/>
      <c r="D14" s="15"/>
      <c r="E14" s="15"/>
      <c r="F14" s="15"/>
      <c r="G14" s="15"/>
    </row>
    <row r="15" spans="1:7" s="1" customFormat="1" ht="28.35" customHeight="1" x14ac:dyDescent="0.2">
      <c r="A15" s="2" t="s">
        <v>11</v>
      </c>
      <c r="B15" s="20" t="s">
        <v>12</v>
      </c>
      <c r="C15" s="20"/>
      <c r="D15" s="20"/>
      <c r="E15" s="20"/>
      <c r="F15" s="20"/>
      <c r="G15" s="20"/>
    </row>
    <row r="16" spans="1:7" s="1" customFormat="1" ht="28.35" customHeight="1" x14ac:dyDescent="0.2"/>
    <row r="17" spans="1:7" s="1" customFormat="1" ht="28.35" customHeight="1" x14ac:dyDescent="0.2">
      <c r="A17" s="1" t="s">
        <v>13</v>
      </c>
    </row>
    <row r="18" spans="1:7" ht="56.25" customHeight="1" x14ac:dyDescent="0.2">
      <c r="A18" s="21"/>
      <c r="B18" s="22"/>
      <c r="C18" s="22"/>
      <c r="D18" s="22"/>
      <c r="E18" s="22"/>
      <c r="F18" s="22"/>
      <c r="G18" s="23"/>
    </row>
    <row r="20" spans="1:7" x14ac:dyDescent="0.2">
      <c r="D20" s="16"/>
      <c r="E20" s="16"/>
      <c r="F20" s="16"/>
    </row>
    <row r="21" spans="1:7" x14ac:dyDescent="0.2">
      <c r="D21" s="16"/>
      <c r="E21" s="16"/>
      <c r="F21" s="16"/>
    </row>
    <row r="22" spans="1:7" x14ac:dyDescent="0.2">
      <c r="D22" s="16"/>
      <c r="E22" s="16"/>
      <c r="F22" s="16"/>
    </row>
    <row r="23" spans="1:7" x14ac:dyDescent="0.2">
      <c r="D23" s="17"/>
      <c r="E23" s="17"/>
      <c r="F23" s="17"/>
    </row>
    <row r="24" spans="1:7" x14ac:dyDescent="0.2">
      <c r="D24" s="18" t="s">
        <v>14</v>
      </c>
      <c r="E24" s="18"/>
      <c r="F24" s="18"/>
    </row>
  </sheetData>
  <mergeCells count="14">
    <mergeCell ref="A1:G1"/>
    <mergeCell ref="B4:G4"/>
    <mergeCell ref="B5:G5"/>
    <mergeCell ref="B6:G6"/>
    <mergeCell ref="B8:G8"/>
    <mergeCell ref="B15:G15"/>
    <mergeCell ref="A18:G18"/>
    <mergeCell ref="D20:F23"/>
    <mergeCell ref="D24:F24"/>
    <mergeCell ref="B9:G9"/>
    <mergeCell ref="B11:G11"/>
    <mergeCell ref="B12:G12"/>
    <mergeCell ref="B13:G13"/>
    <mergeCell ref="B14:G14"/>
  </mergeCells>
  <pageMargins left="0.7" right="0.7" top="0.78740157499999996" bottom="0.78740157499999996" header="0.3" footer="0.3"/>
  <pageSetup paperSize="9" orientation="portrait" r:id="rId1"/>
  <headerFooter>
    <oddHeader>&amp;R000_P00_Priloha_c_3_k_Metodice financovani sociálních služeb z veřejných zdrojů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Z rozevíracího seznamu vyberte rok, za který je vratka realizována." xr:uid="{6D58E7E8-A350-4F3B-81D8-2DED15770D1A}">
          <x14:formula1>
            <xm:f>List2!$A$2:$A$26</xm:f>
          </x14:formula1>
          <xm:sqref>D2</xm:sqref>
        </x14:dataValidation>
        <x14:dataValidation type="list" allowBlank="1" showInputMessage="1" showErrorMessage="1" prompt="Z rozevíracího seznamu vyberte název poskytovatele sociální služby." xr:uid="{A825ACD4-C361-40C5-853B-3AE16094B1D3}">
          <x14:formula1>
            <xm:f>List2!$B$2:$B$233</xm:f>
          </x14:formula1>
          <xm:sqref>B4:G4</xm:sqref>
        </x14:dataValidation>
        <x14:dataValidation type="list" allowBlank="1" showInputMessage="1" showErrorMessage="1" prompt="Z rozevíracího seznamu vyberte identifikátor sociální služby, za který se realizuje vratka." xr:uid="{AA9E9C0A-990E-4158-8142-A03444D2297E}">
          <x14:formula1>
            <xm:f>_xlfn.ANCHORARRAY(List2!$J$2)</xm:f>
          </x14:formula1>
          <xm:sqref>B8:G8</xm:sqref>
        </x14:dataValidation>
        <x14:dataValidation type="list" allowBlank="1" showInputMessage="1" showErrorMessage="1" prompt="Z rozevíracího seznamu vyberte zdůvodění vratky." xr:uid="{3A840A71-A438-443C-B25A-08E8662A6B39}">
          <x14:formula1>
            <xm:f>List2!$P$2:$P$5</xm:f>
          </x14:formula1>
          <xm:sqref>A18:G18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AF4A-DE25-4E40-BF84-9BB648DDD1CC}">
  <dimension ref="A1:G27"/>
  <sheetViews>
    <sheetView zoomScale="80" zoomScaleNormal="80" workbookViewId="0">
      <selection activeCell="B5" sqref="B5:G5"/>
    </sheetView>
  </sheetViews>
  <sheetFormatPr defaultRowHeight="14.25" x14ac:dyDescent="0.2"/>
  <cols>
    <col min="1" max="1" width="23.375" customWidth="1"/>
  </cols>
  <sheetData>
    <row r="1" spans="1:7" s="1" customFormat="1" ht="28.35" customHeight="1" x14ac:dyDescent="0.2">
      <c r="A1" s="24" t="s">
        <v>0</v>
      </c>
      <c r="B1" s="24"/>
      <c r="C1" s="24"/>
      <c r="D1" s="24"/>
      <c r="E1" s="24"/>
      <c r="F1" s="24"/>
      <c r="G1" s="24"/>
    </row>
    <row r="2" spans="1:7" s="1" customFormat="1" ht="28.35" customHeight="1" x14ac:dyDescent="0.2">
      <c r="C2" s="7" t="s">
        <v>1</v>
      </c>
      <c r="D2" s="8"/>
    </row>
    <row r="3" spans="1:7" s="1" customFormat="1" ht="28.5" customHeight="1" thickBot="1" x14ac:dyDescent="0.25"/>
    <row r="4" spans="1:7" s="1" customFormat="1" ht="27.75" customHeight="1" thickBot="1" x14ac:dyDescent="0.25">
      <c r="A4" s="27" t="s">
        <v>15</v>
      </c>
      <c r="B4" s="28"/>
      <c r="C4" s="28"/>
      <c r="D4" s="28"/>
      <c r="E4" s="28"/>
      <c r="F4" s="28"/>
      <c r="G4" s="29"/>
    </row>
    <row r="5" spans="1:7" s="1" customFormat="1" ht="39" customHeight="1" x14ac:dyDescent="0.2">
      <c r="A5" s="9" t="s">
        <v>2</v>
      </c>
      <c r="B5" s="48"/>
      <c r="C5" s="49"/>
      <c r="D5" s="49"/>
      <c r="E5" s="49"/>
      <c r="F5" s="49"/>
      <c r="G5" s="50"/>
    </row>
    <row r="6" spans="1:7" s="1" customFormat="1" ht="28.35" customHeight="1" x14ac:dyDescent="0.2">
      <c r="A6" s="10" t="s">
        <v>3</v>
      </c>
      <c r="B6" s="39" t="str">
        <f>_xlfn.XLOOKUP(B5,List2!B2:B233,List2!D2:D233,"",0)</f>
        <v/>
      </c>
      <c r="C6" s="40"/>
      <c r="D6" s="40"/>
      <c r="E6" s="40"/>
      <c r="F6" s="40"/>
      <c r="G6" s="41"/>
    </row>
    <row r="7" spans="1:7" s="1" customFormat="1" ht="63" customHeight="1" thickBot="1" x14ac:dyDescent="0.25">
      <c r="A7" s="11" t="s">
        <v>4</v>
      </c>
      <c r="B7" s="51" t="str">
        <f>_xlfn.XLOOKUP(B5,List2!B2:B233,List2!E2:E233,"",0)</f>
        <v/>
      </c>
      <c r="C7" s="52"/>
      <c r="D7" s="52"/>
      <c r="E7" s="52"/>
      <c r="F7" s="52"/>
      <c r="G7" s="53"/>
    </row>
    <row r="8" spans="1:7" s="1" customFormat="1" ht="15" customHeight="1" thickBot="1" x14ac:dyDescent="0.25"/>
    <row r="9" spans="1:7" s="1" customFormat="1" ht="28.35" customHeight="1" thickBot="1" x14ac:dyDescent="0.25">
      <c r="A9" s="30" t="s">
        <v>16</v>
      </c>
      <c r="B9" s="31"/>
      <c r="C9" s="31"/>
      <c r="D9" s="31"/>
      <c r="E9" s="31"/>
      <c r="F9" s="31"/>
      <c r="G9" s="32"/>
    </row>
    <row r="10" spans="1:7" s="1" customFormat="1" ht="28.35" customHeight="1" x14ac:dyDescent="0.2">
      <c r="A10" s="9" t="s">
        <v>5</v>
      </c>
      <c r="B10" s="54"/>
      <c r="C10" s="55"/>
      <c r="D10" s="55"/>
      <c r="E10" s="55"/>
      <c r="F10" s="55"/>
      <c r="G10" s="56"/>
    </row>
    <row r="11" spans="1:7" s="1" customFormat="1" ht="28.35" customHeight="1" thickBot="1" x14ac:dyDescent="0.25">
      <c r="A11" s="11" t="s">
        <v>6</v>
      </c>
      <c r="B11" s="42" t="str">
        <f>_xlfn.XLOOKUP($B$10,List2!$C$2:$C$233,List2!$F$2:$F$233,"",0)</f>
        <v/>
      </c>
      <c r="C11" s="43"/>
      <c r="D11" s="43"/>
      <c r="E11" s="43"/>
      <c r="F11" s="43"/>
      <c r="G11" s="44"/>
    </row>
    <row r="12" spans="1:7" s="1" customFormat="1" ht="15" customHeight="1" thickBot="1" x14ac:dyDescent="0.25"/>
    <row r="13" spans="1:7" s="1" customFormat="1" ht="28.35" customHeight="1" thickBot="1" x14ac:dyDescent="0.25">
      <c r="A13" s="27" t="s">
        <v>17</v>
      </c>
      <c r="B13" s="28"/>
      <c r="C13" s="28"/>
      <c r="D13" s="28"/>
      <c r="E13" s="28"/>
      <c r="F13" s="28"/>
      <c r="G13" s="29"/>
    </row>
    <row r="14" spans="1:7" s="1" customFormat="1" ht="28.35" customHeight="1" x14ac:dyDescent="0.2">
      <c r="A14" s="12" t="s">
        <v>7</v>
      </c>
      <c r="B14" s="33"/>
      <c r="C14" s="34"/>
      <c r="D14" s="34"/>
      <c r="E14" s="34"/>
      <c r="F14" s="34"/>
      <c r="G14" s="35"/>
    </row>
    <row r="15" spans="1:7" s="1" customFormat="1" ht="28.35" customHeight="1" x14ac:dyDescent="0.2">
      <c r="A15" s="13" t="s">
        <v>8</v>
      </c>
      <c r="B15" s="36"/>
      <c r="C15" s="37"/>
      <c r="D15" s="37"/>
      <c r="E15" s="37"/>
      <c r="F15" s="37"/>
      <c r="G15" s="38"/>
    </row>
    <row r="16" spans="1:7" s="1" customFormat="1" ht="28.35" customHeight="1" x14ac:dyDescent="0.2">
      <c r="A16" s="13" t="s">
        <v>9</v>
      </c>
      <c r="B16" s="39" t="str">
        <f>IF(B10="","",B10)</f>
        <v/>
      </c>
      <c r="C16" s="40"/>
      <c r="D16" s="40"/>
      <c r="E16" s="40"/>
      <c r="F16" s="40"/>
      <c r="G16" s="41"/>
    </row>
    <row r="17" spans="1:7" s="1" customFormat="1" ht="28.35" customHeight="1" x14ac:dyDescent="0.2">
      <c r="A17" s="13" t="s">
        <v>10</v>
      </c>
      <c r="B17" s="36"/>
      <c r="C17" s="37"/>
      <c r="D17" s="37"/>
      <c r="E17" s="37"/>
      <c r="F17" s="37"/>
      <c r="G17" s="38"/>
    </row>
    <row r="18" spans="1:7" s="1" customFormat="1" ht="28.35" customHeight="1" thickBot="1" x14ac:dyDescent="0.25">
      <c r="A18" s="14" t="s">
        <v>11</v>
      </c>
      <c r="B18" s="42" t="s">
        <v>12</v>
      </c>
      <c r="C18" s="43"/>
      <c r="D18" s="43"/>
      <c r="E18" s="43"/>
      <c r="F18" s="43"/>
      <c r="G18" s="44"/>
    </row>
    <row r="19" spans="1:7" s="1" customFormat="1" ht="15" customHeight="1" thickBot="1" x14ac:dyDescent="0.25"/>
    <row r="20" spans="1:7" s="1" customFormat="1" ht="27.75" customHeight="1" thickBot="1" x14ac:dyDescent="0.25">
      <c r="A20" s="27" t="s">
        <v>13</v>
      </c>
      <c r="B20" s="28"/>
      <c r="C20" s="28"/>
      <c r="D20" s="28"/>
      <c r="E20" s="28"/>
      <c r="F20" s="28"/>
      <c r="G20" s="29"/>
    </row>
    <row r="21" spans="1:7" ht="28.5" customHeight="1" thickBot="1" x14ac:dyDescent="0.25">
      <c r="A21" s="45"/>
      <c r="B21" s="46"/>
      <c r="C21" s="46"/>
      <c r="D21" s="46"/>
      <c r="E21" s="46"/>
      <c r="F21" s="46"/>
      <c r="G21" s="47"/>
    </row>
    <row r="23" spans="1:7" x14ac:dyDescent="0.2">
      <c r="D23" s="16"/>
      <c r="E23" s="16"/>
      <c r="F23" s="16"/>
    </row>
    <row r="24" spans="1:7" x14ac:dyDescent="0.2">
      <c r="D24" s="16"/>
      <c r="E24" s="16"/>
      <c r="F24" s="16"/>
    </row>
    <row r="25" spans="1:7" x14ac:dyDescent="0.2">
      <c r="D25" s="16"/>
      <c r="E25" s="16"/>
      <c r="F25" s="16"/>
    </row>
    <row r="26" spans="1:7" x14ac:dyDescent="0.2">
      <c r="D26" s="17"/>
      <c r="E26" s="17"/>
      <c r="F26" s="17"/>
    </row>
    <row r="27" spans="1:7" x14ac:dyDescent="0.2">
      <c r="D27" s="18" t="s">
        <v>14</v>
      </c>
      <c r="E27" s="18"/>
      <c r="F27" s="18"/>
    </row>
  </sheetData>
  <mergeCells count="18">
    <mergeCell ref="A1:G1"/>
    <mergeCell ref="B5:G5"/>
    <mergeCell ref="B6:G6"/>
    <mergeCell ref="B7:G7"/>
    <mergeCell ref="B10:G10"/>
    <mergeCell ref="D23:F26"/>
    <mergeCell ref="D27:F27"/>
    <mergeCell ref="A4:G4"/>
    <mergeCell ref="A9:G9"/>
    <mergeCell ref="A13:G13"/>
    <mergeCell ref="A20:G20"/>
    <mergeCell ref="B14:G14"/>
    <mergeCell ref="B15:G15"/>
    <mergeCell ref="B16:G16"/>
    <mergeCell ref="B17:G17"/>
    <mergeCell ref="B18:G18"/>
    <mergeCell ref="A21:G21"/>
    <mergeCell ref="B11:G11"/>
  </mergeCells>
  <pageMargins left="0.7" right="0.7" top="0.78740157499999996" bottom="0.78740157499999996" header="0.3" footer="0.3"/>
  <pageSetup paperSize="9" orientation="portrait" r:id="rId1"/>
  <headerFooter>
    <oddHeader>&amp;R000_P00_Priloha_c_3_k_Metodice financovani sociálních služeb z veřejných zdrojů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Z rozevíracího seznamu vyberte identifikátor sociální služby, za který se realizuje vratka." xr:uid="{2ED91199-E978-43F6-AF3B-4463F9BF9FE9}">
          <x14:formula1>
            <xm:f>_xlfn.ANCHORARRAY(List2!$K$2)</xm:f>
          </x14:formula1>
          <xm:sqref>B10:G10</xm:sqref>
        </x14:dataValidation>
        <x14:dataValidation type="list" allowBlank="1" showInputMessage="1" showErrorMessage="1" prompt="Z rozevíracího seznamu vyberte název poskytovatele sociální služby." xr:uid="{3F923B50-C5FE-4A50-B85C-B4D5C6774524}">
          <x14:formula1>
            <xm:f>List2!$B$2:$B$233</xm:f>
          </x14:formula1>
          <xm:sqref>B5:G5</xm:sqref>
        </x14:dataValidation>
        <x14:dataValidation type="list" allowBlank="1" showInputMessage="1" showErrorMessage="1" prompt="Z rozevíracího seznamu vyberte rok, za který je vratka realizována." xr:uid="{9C8DFE16-D8A8-41F7-A639-E2701CF0FA79}">
          <x14:formula1>
            <xm:f>List2!$A$2:$A$26</xm:f>
          </x14:formula1>
          <xm:sqref>D2</xm:sqref>
        </x14:dataValidation>
        <x14:dataValidation type="list" allowBlank="1" showInputMessage="1" showErrorMessage="1" prompt="Z rozevíracího seznamu vyberte zdůvodění vratky." xr:uid="{D4B2A948-F850-4EE2-9873-567A59D28B2E}">
          <x14:formula1>
            <xm:f>List2!$P$2:$P$5</xm:f>
          </x14:formula1>
          <xm:sqref>A21:G21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9D5F-B031-4F63-B0DA-AEA6F884CAB1}">
  <dimension ref="A1:G25"/>
  <sheetViews>
    <sheetView tabSelected="1" zoomScaleNormal="100" zoomScaleSheetLayoutView="80" zoomScalePageLayoutView="80" workbookViewId="0">
      <selection activeCell="G3" sqref="G3"/>
    </sheetView>
  </sheetViews>
  <sheetFormatPr defaultRowHeight="14.25" x14ac:dyDescent="0.2"/>
  <cols>
    <col min="1" max="1" width="23.375" customWidth="1"/>
  </cols>
  <sheetData>
    <row r="1" spans="1:7" s="1" customFormat="1" ht="28.35" customHeight="1" x14ac:dyDescent="0.2">
      <c r="A1" s="24" t="s">
        <v>0</v>
      </c>
      <c r="B1" s="24"/>
      <c r="C1" s="24"/>
      <c r="D1" s="24"/>
      <c r="E1" s="24"/>
      <c r="F1" s="24"/>
      <c r="G1" s="24"/>
    </row>
    <row r="2" spans="1:7" s="1" customFormat="1" ht="28.35" customHeight="1" x14ac:dyDescent="0.2">
      <c r="C2" s="7" t="s">
        <v>1</v>
      </c>
      <c r="D2" s="8"/>
    </row>
    <row r="3" spans="1:7" s="1" customFormat="1" ht="28.35" customHeight="1" x14ac:dyDescent="0.2"/>
    <row r="4" spans="1:7" s="1" customFormat="1" ht="39" customHeight="1" x14ac:dyDescent="0.2">
      <c r="A4" s="1" t="s">
        <v>2</v>
      </c>
      <c r="B4" s="25"/>
      <c r="C4" s="25"/>
      <c r="D4" s="25"/>
      <c r="E4" s="25"/>
      <c r="F4" s="25"/>
      <c r="G4" s="25"/>
    </row>
    <row r="5" spans="1:7" s="1" customFormat="1" ht="28.35" customHeight="1" x14ac:dyDescent="0.2">
      <c r="A5" s="1" t="s">
        <v>3</v>
      </c>
      <c r="B5" s="15" t="str">
        <f>_xlfn.XLOOKUP(B4,List2!B2:B233,List2!D2:D233,"",0)</f>
        <v/>
      </c>
      <c r="C5" s="15"/>
      <c r="D5" s="15"/>
      <c r="E5" s="15"/>
      <c r="F5" s="15"/>
      <c r="G5" s="15"/>
    </row>
    <row r="6" spans="1:7" s="1" customFormat="1" ht="63" customHeight="1" x14ac:dyDescent="0.2">
      <c r="A6" s="1" t="s">
        <v>4</v>
      </c>
      <c r="B6" s="26" t="str">
        <f>_xlfn.XLOOKUP(B4,List2!B2:B233,List2!E2:E233,"",0)</f>
        <v/>
      </c>
      <c r="C6" s="26"/>
      <c r="D6" s="26"/>
      <c r="E6" s="26"/>
      <c r="F6" s="26"/>
      <c r="G6" s="26"/>
    </row>
    <row r="7" spans="1:7" s="1" customFormat="1" ht="28.35" customHeight="1" x14ac:dyDescent="0.2"/>
    <row r="8" spans="1:7" s="1" customFormat="1" ht="28.35" customHeight="1" x14ac:dyDescent="0.2">
      <c r="A8" s="1" t="s">
        <v>5</v>
      </c>
      <c r="B8" s="15"/>
      <c r="C8" s="15"/>
      <c r="D8" s="15"/>
      <c r="E8" s="15"/>
      <c r="F8" s="15"/>
      <c r="G8" s="15"/>
    </row>
    <row r="9" spans="1:7" s="1" customFormat="1" ht="28.35" customHeight="1" x14ac:dyDescent="0.2">
      <c r="A9" s="1" t="s">
        <v>6</v>
      </c>
      <c r="B9" s="15" t="str">
        <f>_xlfn.XLOOKUP($B$8,List2!$C$2:$C$233,List2!$F$2:$F$233,"",0)</f>
        <v/>
      </c>
      <c r="C9" s="15"/>
      <c r="D9" s="15"/>
      <c r="E9" s="15"/>
      <c r="F9" s="15"/>
      <c r="G9" s="15"/>
    </row>
    <row r="10" spans="1:7" s="1" customFormat="1" ht="28.35" customHeight="1" x14ac:dyDescent="0.2">
      <c r="A10" s="1" t="s">
        <v>18</v>
      </c>
      <c r="B10" s="15" t="str">
        <f>_xlfn.XLOOKUP($B$8,List2!$C$2:$C$233,List2!$G$2:$G$233,"",0)</f>
        <v/>
      </c>
      <c r="C10" s="15"/>
      <c r="D10" s="15"/>
      <c r="E10" s="15"/>
      <c r="F10" s="15"/>
      <c r="G10" s="15"/>
    </row>
    <row r="11" spans="1:7" s="1" customFormat="1" ht="28.35" customHeight="1" x14ac:dyDescent="0.2"/>
    <row r="12" spans="1:7" s="1" customFormat="1" ht="28.35" customHeight="1" x14ac:dyDescent="0.2">
      <c r="A12" s="3" t="s">
        <v>7</v>
      </c>
      <c r="B12" s="19"/>
      <c r="C12" s="19"/>
      <c r="D12" s="19"/>
      <c r="E12" s="19"/>
      <c r="F12" s="19"/>
      <c r="G12" s="19"/>
    </row>
    <row r="13" spans="1:7" s="1" customFormat="1" ht="28.35" customHeight="1" x14ac:dyDescent="0.2">
      <c r="A13" s="2" t="s">
        <v>19</v>
      </c>
      <c r="B13" s="15"/>
      <c r="C13" s="15"/>
      <c r="D13" s="15"/>
      <c r="E13" s="15"/>
      <c r="F13" s="15"/>
      <c r="G13" s="15"/>
    </row>
    <row r="14" spans="1:7" s="1" customFormat="1" ht="28.35" customHeight="1" x14ac:dyDescent="0.2">
      <c r="A14" s="2" t="s">
        <v>9</v>
      </c>
      <c r="B14" s="15" t="str">
        <f>IF(B8="","",B8)</f>
        <v/>
      </c>
      <c r="C14" s="15"/>
      <c r="D14" s="15"/>
      <c r="E14" s="15"/>
      <c r="F14" s="15"/>
      <c r="G14" s="15"/>
    </row>
    <row r="15" spans="1:7" s="1" customFormat="1" ht="28.35" customHeight="1" x14ac:dyDescent="0.2">
      <c r="A15" s="2" t="s">
        <v>10</v>
      </c>
      <c r="B15" s="15"/>
      <c r="C15" s="15"/>
      <c r="D15" s="15"/>
      <c r="E15" s="15"/>
      <c r="F15" s="15"/>
      <c r="G15" s="15"/>
    </row>
    <row r="16" spans="1:7" s="1" customFormat="1" ht="28.35" customHeight="1" x14ac:dyDescent="0.2">
      <c r="A16" s="2" t="s">
        <v>11</v>
      </c>
      <c r="B16" s="20" t="s">
        <v>12</v>
      </c>
      <c r="C16" s="20"/>
      <c r="D16" s="20"/>
      <c r="E16" s="20"/>
      <c r="F16" s="20"/>
      <c r="G16" s="20"/>
    </row>
    <row r="17" spans="1:7" s="1" customFormat="1" ht="28.35" customHeight="1" x14ac:dyDescent="0.2"/>
    <row r="18" spans="1:7" s="1" customFormat="1" ht="28.35" customHeight="1" x14ac:dyDescent="0.2">
      <c r="A18" s="1" t="s">
        <v>13</v>
      </c>
    </row>
    <row r="19" spans="1:7" ht="56.25" customHeight="1" x14ac:dyDescent="0.2">
      <c r="A19" s="21"/>
      <c r="B19" s="22"/>
      <c r="C19" s="22"/>
      <c r="D19" s="22"/>
      <c r="E19" s="22"/>
      <c r="F19" s="22"/>
      <c r="G19" s="23"/>
    </row>
    <row r="21" spans="1:7" x14ac:dyDescent="0.2">
      <c r="D21" s="16"/>
      <c r="E21" s="16"/>
      <c r="F21" s="16"/>
    </row>
    <row r="22" spans="1:7" x14ac:dyDescent="0.2">
      <c r="D22" s="16"/>
      <c r="E22" s="16"/>
      <c r="F22" s="16"/>
    </row>
    <row r="23" spans="1:7" x14ac:dyDescent="0.2">
      <c r="D23" s="16"/>
      <c r="E23" s="16"/>
      <c r="F23" s="16"/>
    </row>
    <row r="24" spans="1:7" x14ac:dyDescent="0.2">
      <c r="D24" s="17"/>
      <c r="E24" s="17"/>
      <c r="F24" s="17"/>
    </row>
    <row r="25" spans="1:7" x14ac:dyDescent="0.2">
      <c r="D25" s="18" t="s">
        <v>20</v>
      </c>
      <c r="E25" s="18"/>
      <c r="F25" s="18"/>
    </row>
  </sheetData>
  <mergeCells count="15">
    <mergeCell ref="B9:G9"/>
    <mergeCell ref="A1:G1"/>
    <mergeCell ref="B4:G4"/>
    <mergeCell ref="B5:G5"/>
    <mergeCell ref="B6:G6"/>
    <mergeCell ref="B8:G8"/>
    <mergeCell ref="B10:G10"/>
    <mergeCell ref="D21:F24"/>
    <mergeCell ref="D25:F25"/>
    <mergeCell ref="B12:G12"/>
    <mergeCell ref="B13:G13"/>
    <mergeCell ref="B14:G14"/>
    <mergeCell ref="B15:G15"/>
    <mergeCell ref="B16:G16"/>
    <mergeCell ref="A19:G19"/>
  </mergeCells>
  <conditionalFormatting sqref="B5:G6">
    <cfRule type="expression" dxfId="7" priority="5">
      <formula>ISBLANK($B$4)</formula>
    </cfRule>
  </conditionalFormatting>
  <conditionalFormatting sqref="B9:G10">
    <cfRule type="expression" dxfId="6" priority="3">
      <formula>LEN($B$8)=0</formula>
    </cfRule>
  </conditionalFormatting>
  <conditionalFormatting sqref="B14:G14">
    <cfRule type="expression" dxfId="5" priority="2">
      <formula>LEN($B$8)=0</formula>
    </cfRule>
  </conditionalFormatting>
  <conditionalFormatting sqref="D21:F24">
    <cfRule type="expression" dxfId="4" priority="1">
      <formula>LEN($A$19)=0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="Z rozevíracího seznamu vyberte zdůvodění vratky." xr:uid="{51A67610-C3AF-4624-83D8-FF8F0B29186A}">
          <x14:formula1>
            <xm:f>List2!$P$2:$P$5</xm:f>
          </x14:formula1>
          <xm:sqref>A19:G19</xm:sqref>
        </x14:dataValidation>
        <x14:dataValidation type="list" allowBlank="1" showInputMessage="1" showErrorMessage="1" prompt="Z rozevíracího seznamu vyberte identifikátor sociální služby, za který se realizuje vratka." xr:uid="{CB723FFC-CA31-4065-9B5D-8372FA80D19B}">
          <x14:formula1>
            <xm:f>_xlfn.ANCHORARRAY(List2!$L$2)</xm:f>
          </x14:formula1>
          <xm:sqref>B8:G8</xm:sqref>
        </x14:dataValidation>
        <x14:dataValidation type="list" allowBlank="1" showInputMessage="1" showErrorMessage="1" prompt="Z rozevíracího seznamu vyberte název poskytovatele sociální služby." xr:uid="{7B11C5A0-942C-4866-83EF-086E228B6033}">
          <x14:formula1>
            <xm:f>List2!$B$2:$B$233</xm:f>
          </x14:formula1>
          <xm:sqref>B4:G4</xm:sqref>
        </x14:dataValidation>
        <x14:dataValidation type="list" allowBlank="1" showInputMessage="1" showErrorMessage="1" prompt="Z rozevíracího seznamu vyberte rok, za který je vratka realizována." xr:uid="{CE8CE014-7946-4B96-91C9-60EF3AE8CB4E}">
          <x14:formula1>
            <xm:f>List2!$A$2:$A$26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AF37-6BB8-46AB-BF56-81DC16DE1835}">
  <dimension ref="A1:G27"/>
  <sheetViews>
    <sheetView zoomScale="80" zoomScaleNormal="80" workbookViewId="0">
      <selection activeCell="Q11" sqref="Q11"/>
    </sheetView>
  </sheetViews>
  <sheetFormatPr defaultRowHeight="14.25" x14ac:dyDescent="0.2"/>
  <cols>
    <col min="1" max="1" width="23.375" customWidth="1"/>
  </cols>
  <sheetData>
    <row r="1" spans="1:7" s="1" customFormat="1" ht="28.35" customHeight="1" x14ac:dyDescent="0.2">
      <c r="A1" s="24" t="s">
        <v>0</v>
      </c>
      <c r="B1" s="24"/>
      <c r="C1" s="24"/>
      <c r="D1" s="24"/>
      <c r="E1" s="24"/>
      <c r="F1" s="24"/>
      <c r="G1" s="24"/>
    </row>
    <row r="2" spans="1:7" s="1" customFormat="1" ht="28.35" customHeight="1" x14ac:dyDescent="0.2">
      <c r="C2" s="7" t="s">
        <v>1</v>
      </c>
      <c r="D2" s="8"/>
    </row>
    <row r="3" spans="1:7" s="1" customFormat="1" ht="28.5" customHeight="1" thickBot="1" x14ac:dyDescent="0.25"/>
    <row r="4" spans="1:7" s="1" customFormat="1" ht="27.75" customHeight="1" thickBot="1" x14ac:dyDescent="0.25">
      <c r="A4" s="27" t="s">
        <v>15</v>
      </c>
      <c r="B4" s="28"/>
      <c r="C4" s="28"/>
      <c r="D4" s="28"/>
      <c r="E4" s="28"/>
      <c r="F4" s="28"/>
      <c r="G4" s="29"/>
    </row>
    <row r="5" spans="1:7" s="1" customFormat="1" ht="39" customHeight="1" x14ac:dyDescent="0.2">
      <c r="A5" s="9" t="s">
        <v>2</v>
      </c>
      <c r="B5" s="48"/>
      <c r="C5" s="49"/>
      <c r="D5" s="49"/>
      <c r="E5" s="49"/>
      <c r="F5" s="49"/>
      <c r="G5" s="50"/>
    </row>
    <row r="6" spans="1:7" s="1" customFormat="1" ht="28.35" customHeight="1" x14ac:dyDescent="0.2">
      <c r="A6" s="10" t="s">
        <v>3</v>
      </c>
      <c r="B6" s="36" t="str">
        <f>_xlfn.XLOOKUP(B5,List2!B2:B233,List2!D2:D233,"",0)</f>
        <v/>
      </c>
      <c r="C6" s="37"/>
      <c r="D6" s="37"/>
      <c r="E6" s="37"/>
      <c r="F6" s="37"/>
      <c r="G6" s="38"/>
    </row>
    <row r="7" spans="1:7" s="1" customFormat="1" ht="63" customHeight="1" thickBot="1" x14ac:dyDescent="0.25">
      <c r="A7" s="11" t="s">
        <v>4</v>
      </c>
      <c r="B7" s="60" t="str">
        <f>_xlfn.XLOOKUP(B5,List2!B2:B233,List2!E2:E233,"",0)</f>
        <v/>
      </c>
      <c r="C7" s="61"/>
      <c r="D7" s="61"/>
      <c r="E7" s="61"/>
      <c r="F7" s="61"/>
      <c r="G7" s="62"/>
    </row>
    <row r="8" spans="1:7" s="1" customFormat="1" ht="15" customHeight="1" thickBot="1" x14ac:dyDescent="0.25"/>
    <row r="9" spans="1:7" s="1" customFormat="1" ht="28.35" customHeight="1" thickBot="1" x14ac:dyDescent="0.25">
      <c r="A9" s="30" t="s">
        <v>16</v>
      </c>
      <c r="B9" s="31"/>
      <c r="C9" s="31"/>
      <c r="D9" s="31"/>
      <c r="E9" s="31"/>
      <c r="F9" s="31"/>
      <c r="G9" s="32"/>
    </row>
    <row r="10" spans="1:7" s="1" customFormat="1" ht="28.35" customHeight="1" x14ac:dyDescent="0.2">
      <c r="A10" s="9" t="s">
        <v>5</v>
      </c>
      <c r="B10" s="54"/>
      <c r="C10" s="55"/>
      <c r="D10" s="55"/>
      <c r="E10" s="55"/>
      <c r="F10" s="55"/>
      <c r="G10" s="56"/>
    </row>
    <row r="11" spans="1:7" s="1" customFormat="1" ht="28.35" customHeight="1" thickBot="1" x14ac:dyDescent="0.25">
      <c r="A11" s="11" t="s">
        <v>6</v>
      </c>
      <c r="B11" s="57" t="str">
        <f>_xlfn.XLOOKUP($B$10,List2!$C$2:$C$233,List2!$F$2:$F$233,"",0)</f>
        <v/>
      </c>
      <c r="C11" s="58"/>
      <c r="D11" s="58"/>
      <c r="E11" s="58"/>
      <c r="F11" s="58"/>
      <c r="G11" s="59"/>
    </row>
    <row r="12" spans="1:7" s="1" customFormat="1" ht="15" customHeight="1" thickBot="1" x14ac:dyDescent="0.25"/>
    <row r="13" spans="1:7" s="1" customFormat="1" ht="28.35" customHeight="1" thickBot="1" x14ac:dyDescent="0.25">
      <c r="A13" s="27" t="s">
        <v>17</v>
      </c>
      <c r="B13" s="28"/>
      <c r="C13" s="28"/>
      <c r="D13" s="28"/>
      <c r="E13" s="28"/>
      <c r="F13" s="28"/>
      <c r="G13" s="29"/>
    </row>
    <row r="14" spans="1:7" s="1" customFormat="1" ht="28.35" customHeight="1" x14ac:dyDescent="0.2">
      <c r="A14" s="12" t="s">
        <v>7</v>
      </c>
      <c r="B14" s="33"/>
      <c r="C14" s="34"/>
      <c r="D14" s="34"/>
      <c r="E14" s="34"/>
      <c r="F14" s="34"/>
      <c r="G14" s="35"/>
    </row>
    <row r="15" spans="1:7" s="1" customFormat="1" ht="28.35" customHeight="1" x14ac:dyDescent="0.2">
      <c r="A15" s="13" t="s">
        <v>8</v>
      </c>
      <c r="B15" s="36"/>
      <c r="C15" s="37"/>
      <c r="D15" s="37"/>
      <c r="E15" s="37"/>
      <c r="F15" s="37"/>
      <c r="G15" s="38"/>
    </row>
    <row r="16" spans="1:7" s="1" customFormat="1" ht="28.35" customHeight="1" x14ac:dyDescent="0.2">
      <c r="A16" s="13" t="s">
        <v>9</v>
      </c>
      <c r="B16" s="36" t="str">
        <f>IF(B10="","",B10)</f>
        <v/>
      </c>
      <c r="C16" s="37"/>
      <c r="D16" s="37"/>
      <c r="E16" s="37"/>
      <c r="F16" s="37"/>
      <c r="G16" s="38"/>
    </row>
    <row r="17" spans="1:7" s="1" customFormat="1" ht="28.35" customHeight="1" x14ac:dyDescent="0.2">
      <c r="A17" s="13" t="s">
        <v>10</v>
      </c>
      <c r="B17" s="36"/>
      <c r="C17" s="37"/>
      <c r="D17" s="37"/>
      <c r="E17" s="37"/>
      <c r="F17" s="37"/>
      <c r="G17" s="38"/>
    </row>
    <row r="18" spans="1:7" s="1" customFormat="1" ht="28.35" customHeight="1" thickBot="1" x14ac:dyDescent="0.25">
      <c r="A18" s="14" t="s">
        <v>11</v>
      </c>
      <c r="B18" s="57" t="s">
        <v>12</v>
      </c>
      <c r="C18" s="58"/>
      <c r="D18" s="58"/>
      <c r="E18" s="58"/>
      <c r="F18" s="58"/>
      <c r="G18" s="59"/>
    </row>
    <row r="19" spans="1:7" s="1" customFormat="1" ht="15" customHeight="1" thickBot="1" x14ac:dyDescent="0.25"/>
    <row r="20" spans="1:7" s="1" customFormat="1" ht="27.75" customHeight="1" thickBot="1" x14ac:dyDescent="0.25">
      <c r="A20" s="27" t="s">
        <v>13</v>
      </c>
      <c r="B20" s="28"/>
      <c r="C20" s="28"/>
      <c r="D20" s="28"/>
      <c r="E20" s="28"/>
      <c r="F20" s="28"/>
      <c r="G20" s="29"/>
    </row>
    <row r="21" spans="1:7" ht="28.5" customHeight="1" thickBot="1" x14ac:dyDescent="0.25">
      <c r="A21" s="45"/>
      <c r="B21" s="46"/>
      <c r="C21" s="46"/>
      <c r="D21" s="46"/>
      <c r="E21" s="46"/>
      <c r="F21" s="46"/>
      <c r="G21" s="47"/>
    </row>
    <row r="23" spans="1:7" x14ac:dyDescent="0.2">
      <c r="D23" s="16"/>
      <c r="E23" s="16"/>
      <c r="F23" s="16"/>
    </row>
    <row r="24" spans="1:7" x14ac:dyDescent="0.2">
      <c r="D24" s="16"/>
      <c r="E24" s="16"/>
      <c r="F24" s="16"/>
    </row>
    <row r="25" spans="1:7" x14ac:dyDescent="0.2">
      <c r="D25" s="16"/>
      <c r="E25" s="16"/>
      <c r="F25" s="16"/>
    </row>
    <row r="26" spans="1:7" x14ac:dyDescent="0.2">
      <c r="D26" s="17"/>
      <c r="E26" s="17"/>
      <c r="F26" s="17"/>
    </row>
    <row r="27" spans="1:7" x14ac:dyDescent="0.2">
      <c r="D27" s="18" t="s">
        <v>14</v>
      </c>
      <c r="E27" s="18"/>
      <c r="F27" s="18"/>
    </row>
  </sheetData>
  <mergeCells count="18">
    <mergeCell ref="A9:G9"/>
    <mergeCell ref="A1:G1"/>
    <mergeCell ref="A4:G4"/>
    <mergeCell ref="B5:G5"/>
    <mergeCell ref="B6:G6"/>
    <mergeCell ref="B7:G7"/>
    <mergeCell ref="D27:F27"/>
    <mergeCell ref="B10:G10"/>
    <mergeCell ref="B11:G11"/>
    <mergeCell ref="A13:G13"/>
    <mergeCell ref="B14:G14"/>
    <mergeCell ref="B15:G15"/>
    <mergeCell ref="B16:G16"/>
    <mergeCell ref="B17:G17"/>
    <mergeCell ref="B18:G18"/>
    <mergeCell ref="A20:G20"/>
    <mergeCell ref="A21:G21"/>
    <mergeCell ref="D23:F26"/>
  </mergeCells>
  <conditionalFormatting sqref="B6:G7">
    <cfRule type="expression" dxfId="3" priority="4">
      <formula>LEN($B$5)=0</formula>
    </cfRule>
  </conditionalFormatting>
  <conditionalFormatting sqref="B11:G11">
    <cfRule type="expression" dxfId="2" priority="3">
      <formula>LEN($B$10)=0</formula>
    </cfRule>
  </conditionalFormatting>
  <conditionalFormatting sqref="B16:G16">
    <cfRule type="expression" dxfId="1" priority="2">
      <formula>LEN($B$10)=0</formula>
    </cfRule>
  </conditionalFormatting>
  <conditionalFormatting sqref="D23:F26">
    <cfRule type="expression" dxfId="0" priority="1">
      <formula>LEN($A$21)=0</formula>
    </cfRule>
  </conditionalFormatting>
  <pageMargins left="0.7" right="0.7" top="0.78740157499999996" bottom="0.78740157499999996" header="0.3" footer="0.3"/>
  <pageSetup paperSize="9" orientation="portrait" r:id="rId1"/>
  <headerFooter>
    <oddHeader>&amp;R000_P00_Priloha_c_3_k_Metodice financovani sociálních služeb z veřejných zdrojů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Z rozevíracího seznamu vyberte zdůvodění vratky." xr:uid="{67CA4B97-2367-45F1-A5D4-34E7664B3693}">
          <x14:formula1>
            <xm:f>List2!$P$2:$P$5</xm:f>
          </x14:formula1>
          <xm:sqref>A21:G21</xm:sqref>
        </x14:dataValidation>
        <x14:dataValidation type="list" allowBlank="1" showInputMessage="1" showErrorMessage="1" prompt="Z rozevíracího seznamu vyberte rok, za který je vratka realizována." xr:uid="{8A905486-03D7-480E-A23F-B1E1161A6B1D}">
          <x14:formula1>
            <xm:f>List2!$A$2:$A$26</xm:f>
          </x14:formula1>
          <xm:sqref>D2</xm:sqref>
        </x14:dataValidation>
        <x14:dataValidation type="list" allowBlank="1" showInputMessage="1" showErrorMessage="1" error="Nenašli jste se?_x000a_Kontaktujete oddělení ekonomiky odboru sociálních věcí Krajského úřadu Libereckého kraje." prompt="Z rozevíracího seznamu vyberte název poskytovatele sociální služby." xr:uid="{2D0B9264-B537-48C9-B956-E640402F4780}">
          <x14:formula1>
            <xm:f>List2!$B$2:$B$233</xm:f>
          </x14:formula1>
          <xm:sqref>B5:G5</xm:sqref>
        </x14:dataValidation>
        <x14:dataValidation type="list" allowBlank="1" showInputMessage="1" showErrorMessage="1" prompt="Z rozevíracího seznamu vyberte identifikátor sociální služby, za který se realizuje vratka." xr:uid="{FDCFE1B7-5322-40FD-9D5A-5BCD214D45C7}">
          <x14:formula1>
            <xm:f>_xlfn.ANCHORARRAY(List2!$M$2)</xm:f>
          </x14:formula1>
          <xm:sqref>B10:G10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E462-44BD-4659-A52A-B6EADF8C2BB2}">
  <dimension ref="A1:P233"/>
  <sheetViews>
    <sheetView zoomScale="80" zoomScaleNormal="80" workbookViewId="0">
      <selection activeCell="G2" sqref="G2:G233"/>
    </sheetView>
  </sheetViews>
  <sheetFormatPr defaultRowHeight="14.25" x14ac:dyDescent="0.2"/>
  <cols>
    <col min="2" max="2" width="18.375" customWidth="1"/>
    <col min="3" max="3" width="11.125" customWidth="1"/>
    <col min="6" max="6" width="16.875" customWidth="1"/>
    <col min="10" max="13" width="12.25" customWidth="1"/>
  </cols>
  <sheetData>
    <row r="1" spans="1:16" x14ac:dyDescent="0.2">
      <c r="A1" t="s">
        <v>21</v>
      </c>
      <c r="B1" t="s">
        <v>2</v>
      </c>
      <c r="C1" t="s">
        <v>22</v>
      </c>
      <c r="D1" t="s">
        <v>3</v>
      </c>
      <c r="E1" t="s">
        <v>4</v>
      </c>
      <c r="F1" t="s">
        <v>6</v>
      </c>
      <c r="G1" t="s">
        <v>18</v>
      </c>
      <c r="J1" t="s">
        <v>23</v>
      </c>
      <c r="K1" t="s">
        <v>24</v>
      </c>
      <c r="L1" t="s">
        <v>25</v>
      </c>
      <c r="M1" t="s">
        <v>26</v>
      </c>
    </row>
    <row r="2" spans="1:16" ht="54.75" x14ac:dyDescent="0.2">
      <c r="A2">
        <v>2026</v>
      </c>
      <c r="B2" t="s">
        <v>27</v>
      </c>
      <c r="C2">
        <v>6552817</v>
      </c>
      <c r="D2">
        <v>65635591</v>
      </c>
      <c r="E2" s="4" t="s">
        <v>28</v>
      </c>
      <c r="F2" t="s">
        <v>29</v>
      </c>
      <c r="G2" t="s">
        <v>30</v>
      </c>
      <c r="J2" t="e" cm="1" vm="1">
        <f t="array" ref="J2">_xlfn._xlws.FILTER(C2:C233,B2:B233='Avízo verze 1'!B4)</f>
        <v>#VALUE!</v>
      </c>
      <c r="K2" t="e" cm="1" vm="1">
        <f t="array" ref="K2">_xlfn._xlws.FILTER(C2:C233,B2:B233='Avízo verze 2'!B5)</f>
        <v>#VALUE!</v>
      </c>
      <c r="L2" t="e" cm="1" vm="1">
        <f t="array" ref="L2">_xlfn._xlws.FILTER(C2:C233,B2:B233=Avízo!B4)</f>
        <v>#VALUE!</v>
      </c>
      <c r="M2" t="e" cm="1" vm="1">
        <f t="array" ref="M2">_xlfn._xlws.FILTER(C2:C233,B2:B233='Avízo verze 4'!B5)</f>
        <v>#VALUE!</v>
      </c>
      <c r="P2" t="s">
        <v>31</v>
      </c>
    </row>
    <row r="3" spans="1:16" ht="54.75" x14ac:dyDescent="0.2">
      <c r="A3">
        <v>2027</v>
      </c>
      <c r="B3" t="s">
        <v>32</v>
      </c>
      <c r="C3">
        <v>4530859</v>
      </c>
      <c r="D3">
        <v>24160369</v>
      </c>
      <c r="E3" s="4" t="s">
        <v>33</v>
      </c>
      <c r="F3" t="s">
        <v>34</v>
      </c>
      <c r="G3" t="s">
        <v>30</v>
      </c>
      <c r="P3" t="s">
        <v>35</v>
      </c>
    </row>
    <row r="4" spans="1:16" ht="54.75" x14ac:dyDescent="0.2">
      <c r="A4">
        <v>2028</v>
      </c>
      <c r="B4" t="s">
        <v>32</v>
      </c>
      <c r="C4">
        <v>9450189</v>
      </c>
      <c r="D4">
        <v>24160369</v>
      </c>
      <c r="E4" s="4" t="s">
        <v>33</v>
      </c>
      <c r="F4" t="s">
        <v>36</v>
      </c>
      <c r="G4" t="s">
        <v>30</v>
      </c>
      <c r="P4" t="s">
        <v>37</v>
      </c>
    </row>
    <row r="5" spans="1:16" ht="36.75" x14ac:dyDescent="0.2">
      <c r="A5">
        <v>2029</v>
      </c>
      <c r="B5" t="s">
        <v>38</v>
      </c>
      <c r="C5">
        <v>6145585</v>
      </c>
      <c r="D5">
        <v>24676977</v>
      </c>
      <c r="E5" s="4" t="s">
        <v>39</v>
      </c>
      <c r="F5" t="s">
        <v>40</v>
      </c>
      <c r="G5" t="s">
        <v>30</v>
      </c>
      <c r="P5" t="s">
        <v>41</v>
      </c>
    </row>
    <row r="6" spans="1:16" ht="63.75" x14ac:dyDescent="0.2">
      <c r="A6">
        <v>2030</v>
      </c>
      <c r="B6" t="s">
        <v>42</v>
      </c>
      <c r="C6">
        <v>5293571</v>
      </c>
      <c r="D6">
        <v>44224711</v>
      </c>
      <c r="E6" s="4" t="s">
        <v>43</v>
      </c>
      <c r="F6" t="s">
        <v>44</v>
      </c>
      <c r="G6" t="s">
        <v>30</v>
      </c>
    </row>
    <row r="7" spans="1:16" ht="45.75" x14ac:dyDescent="0.2">
      <c r="A7">
        <v>2031</v>
      </c>
      <c r="B7" t="s">
        <v>45</v>
      </c>
      <c r="C7">
        <v>1824704</v>
      </c>
      <c r="D7" t="s">
        <v>46</v>
      </c>
      <c r="E7" s="4" t="s">
        <v>47</v>
      </c>
      <c r="F7" t="s">
        <v>40</v>
      </c>
      <c r="G7" t="s">
        <v>30</v>
      </c>
    </row>
    <row r="8" spans="1:16" ht="45.75" x14ac:dyDescent="0.2">
      <c r="A8">
        <v>2032</v>
      </c>
      <c r="B8" t="s">
        <v>45</v>
      </c>
      <c r="C8">
        <v>3663466</v>
      </c>
      <c r="D8" t="s">
        <v>46</v>
      </c>
      <c r="E8" s="4" t="s">
        <v>47</v>
      </c>
      <c r="F8" t="s">
        <v>34</v>
      </c>
      <c r="G8" t="s">
        <v>30</v>
      </c>
    </row>
    <row r="9" spans="1:16" ht="45.75" x14ac:dyDescent="0.2">
      <c r="A9">
        <v>2033</v>
      </c>
      <c r="B9" t="s">
        <v>45</v>
      </c>
      <c r="C9">
        <v>4929866</v>
      </c>
      <c r="D9" t="s">
        <v>46</v>
      </c>
      <c r="E9" s="4" t="s">
        <v>47</v>
      </c>
      <c r="F9" t="s">
        <v>40</v>
      </c>
      <c r="G9" t="s">
        <v>30</v>
      </c>
    </row>
    <row r="10" spans="1:16" ht="63.75" x14ac:dyDescent="0.2">
      <c r="A10">
        <v>2034</v>
      </c>
      <c r="B10" t="s">
        <v>48</v>
      </c>
      <c r="C10">
        <v>3190180</v>
      </c>
      <c r="D10">
        <v>71220071</v>
      </c>
      <c r="E10" s="4" t="s">
        <v>49</v>
      </c>
      <c r="F10" t="s">
        <v>50</v>
      </c>
      <c r="G10" t="s">
        <v>30</v>
      </c>
    </row>
    <row r="11" spans="1:16" ht="63.75" x14ac:dyDescent="0.2">
      <c r="A11">
        <v>2035</v>
      </c>
      <c r="B11" t="s">
        <v>48</v>
      </c>
      <c r="C11">
        <v>4094333</v>
      </c>
      <c r="D11">
        <v>71220071</v>
      </c>
      <c r="E11" s="4" t="s">
        <v>49</v>
      </c>
      <c r="F11" t="s">
        <v>51</v>
      </c>
      <c r="G11" t="s">
        <v>30</v>
      </c>
    </row>
    <row r="12" spans="1:16" ht="54.75" x14ac:dyDescent="0.2">
      <c r="A12">
        <v>2036</v>
      </c>
      <c r="B12" t="s">
        <v>52</v>
      </c>
      <c r="C12">
        <v>7885329</v>
      </c>
      <c r="D12" t="s">
        <v>53</v>
      </c>
      <c r="E12" s="4" t="s">
        <v>54</v>
      </c>
      <c r="F12" t="s">
        <v>44</v>
      </c>
      <c r="G12" t="s">
        <v>30</v>
      </c>
    </row>
    <row r="13" spans="1:16" ht="72.75" x14ac:dyDescent="0.2">
      <c r="A13">
        <v>2037</v>
      </c>
      <c r="B13" t="s">
        <v>55</v>
      </c>
      <c r="C13">
        <v>1701584</v>
      </c>
      <c r="D13">
        <v>70868476</v>
      </c>
      <c r="E13" s="4" t="s">
        <v>56</v>
      </c>
      <c r="F13" t="s">
        <v>57</v>
      </c>
      <c r="G13" t="s">
        <v>30</v>
      </c>
    </row>
    <row r="14" spans="1:16" ht="72.75" x14ac:dyDescent="0.2">
      <c r="A14">
        <v>2038</v>
      </c>
      <c r="B14" t="s">
        <v>55</v>
      </c>
      <c r="C14">
        <v>2632467</v>
      </c>
      <c r="D14">
        <v>70868476</v>
      </c>
      <c r="E14" s="4" t="s">
        <v>56</v>
      </c>
      <c r="F14" t="s">
        <v>29</v>
      </c>
      <c r="G14" t="s">
        <v>30</v>
      </c>
    </row>
    <row r="15" spans="1:16" ht="72.75" x14ac:dyDescent="0.2">
      <c r="A15">
        <v>2039</v>
      </c>
      <c r="B15" t="s">
        <v>55</v>
      </c>
      <c r="C15">
        <v>5393471</v>
      </c>
      <c r="D15">
        <v>70868476</v>
      </c>
      <c r="E15" s="4" t="s">
        <v>56</v>
      </c>
      <c r="F15" t="s">
        <v>58</v>
      </c>
      <c r="G15" t="s">
        <v>30</v>
      </c>
    </row>
    <row r="16" spans="1:16" ht="63.75" x14ac:dyDescent="0.2">
      <c r="A16">
        <v>2040</v>
      </c>
      <c r="B16" t="s">
        <v>59</v>
      </c>
      <c r="C16">
        <v>3959325</v>
      </c>
      <c r="D16">
        <v>28731191</v>
      </c>
      <c r="E16" s="4" t="s">
        <v>60</v>
      </c>
      <c r="F16" t="s">
        <v>61</v>
      </c>
      <c r="G16" t="s">
        <v>30</v>
      </c>
    </row>
    <row r="17" spans="1:7" ht="63.75" x14ac:dyDescent="0.2">
      <c r="A17">
        <v>2041</v>
      </c>
      <c r="B17" t="s">
        <v>59</v>
      </c>
      <c r="C17">
        <v>4823957</v>
      </c>
      <c r="D17">
        <v>28731191</v>
      </c>
      <c r="E17" s="4" t="s">
        <v>60</v>
      </c>
      <c r="F17" t="s">
        <v>62</v>
      </c>
      <c r="G17" t="s">
        <v>30</v>
      </c>
    </row>
    <row r="18" spans="1:7" ht="45.75" x14ac:dyDescent="0.2">
      <c r="A18">
        <v>2042</v>
      </c>
      <c r="B18" t="s">
        <v>63</v>
      </c>
      <c r="C18">
        <v>8227533</v>
      </c>
      <c r="D18">
        <v>70155097</v>
      </c>
      <c r="E18" s="4" t="s">
        <v>64</v>
      </c>
      <c r="F18" t="s">
        <v>29</v>
      </c>
      <c r="G18" t="s">
        <v>30</v>
      </c>
    </row>
    <row r="19" spans="1:7" ht="63.75" x14ac:dyDescent="0.2">
      <c r="A19">
        <v>2043</v>
      </c>
      <c r="B19" t="s">
        <v>65</v>
      </c>
      <c r="C19">
        <v>1656576</v>
      </c>
      <c r="D19">
        <v>26593980</v>
      </c>
      <c r="E19" s="4" t="s">
        <v>66</v>
      </c>
      <c r="F19" t="s">
        <v>36</v>
      </c>
      <c r="G19" t="s">
        <v>30</v>
      </c>
    </row>
    <row r="20" spans="1:7" ht="63.75" x14ac:dyDescent="0.2">
      <c r="A20">
        <v>2044</v>
      </c>
      <c r="B20" t="s">
        <v>65</v>
      </c>
      <c r="C20">
        <v>1840164</v>
      </c>
      <c r="D20">
        <v>26593980</v>
      </c>
      <c r="E20" s="4" t="s">
        <v>66</v>
      </c>
      <c r="F20" t="s">
        <v>29</v>
      </c>
      <c r="G20" t="s">
        <v>30</v>
      </c>
    </row>
    <row r="21" spans="1:7" ht="63.75" x14ac:dyDescent="0.2">
      <c r="A21">
        <v>2045</v>
      </c>
      <c r="B21" t="s">
        <v>65</v>
      </c>
      <c r="C21">
        <v>2164863</v>
      </c>
      <c r="D21">
        <v>26593980</v>
      </c>
      <c r="E21" s="4" t="s">
        <v>66</v>
      </c>
      <c r="F21" t="s">
        <v>36</v>
      </c>
      <c r="G21" t="s">
        <v>30</v>
      </c>
    </row>
    <row r="22" spans="1:7" ht="63.75" x14ac:dyDescent="0.2">
      <c r="A22">
        <v>2046</v>
      </c>
      <c r="B22" t="s">
        <v>65</v>
      </c>
      <c r="C22">
        <v>2453453</v>
      </c>
      <c r="D22">
        <v>26593980</v>
      </c>
      <c r="E22" s="4" t="s">
        <v>66</v>
      </c>
      <c r="F22" t="s">
        <v>67</v>
      </c>
      <c r="G22" t="s">
        <v>30</v>
      </c>
    </row>
    <row r="23" spans="1:7" ht="63.75" x14ac:dyDescent="0.2">
      <c r="A23">
        <v>2047</v>
      </c>
      <c r="B23" t="s">
        <v>65</v>
      </c>
      <c r="C23">
        <v>3852372</v>
      </c>
      <c r="D23">
        <v>26593980</v>
      </c>
      <c r="E23" s="5" t="s">
        <v>66</v>
      </c>
      <c r="F23" t="s">
        <v>68</v>
      </c>
      <c r="G23" t="s">
        <v>30</v>
      </c>
    </row>
    <row r="24" spans="1:7" ht="63.75" x14ac:dyDescent="0.2">
      <c r="A24">
        <v>2048</v>
      </c>
      <c r="B24" t="s">
        <v>65</v>
      </c>
      <c r="C24">
        <v>5362299</v>
      </c>
      <c r="D24">
        <v>26593980</v>
      </c>
      <c r="E24" s="4" t="s">
        <v>66</v>
      </c>
      <c r="F24" t="s">
        <v>36</v>
      </c>
      <c r="G24" t="s">
        <v>30</v>
      </c>
    </row>
    <row r="25" spans="1:7" ht="63.75" x14ac:dyDescent="0.2">
      <c r="A25">
        <v>2049</v>
      </c>
      <c r="B25" t="s">
        <v>65</v>
      </c>
      <c r="C25">
        <v>6806376</v>
      </c>
      <c r="D25">
        <v>26593980</v>
      </c>
      <c r="E25" s="4" t="s">
        <v>66</v>
      </c>
      <c r="F25" t="s">
        <v>36</v>
      </c>
      <c r="G25" t="s">
        <v>30</v>
      </c>
    </row>
    <row r="26" spans="1:7" ht="63.75" x14ac:dyDescent="0.2">
      <c r="A26">
        <v>2050</v>
      </c>
      <c r="B26" t="s">
        <v>65</v>
      </c>
      <c r="C26">
        <v>7135154</v>
      </c>
      <c r="D26">
        <v>26593980</v>
      </c>
      <c r="E26" s="5" t="s">
        <v>66</v>
      </c>
      <c r="F26" t="s">
        <v>68</v>
      </c>
      <c r="G26" t="s">
        <v>30</v>
      </c>
    </row>
    <row r="27" spans="1:7" ht="63.75" x14ac:dyDescent="0.2">
      <c r="B27" t="s">
        <v>65</v>
      </c>
      <c r="C27">
        <v>7559709</v>
      </c>
      <c r="D27">
        <v>26593980</v>
      </c>
      <c r="E27" s="5" t="s">
        <v>66</v>
      </c>
      <c r="F27" t="s">
        <v>68</v>
      </c>
      <c r="G27" t="s">
        <v>30</v>
      </c>
    </row>
    <row r="28" spans="1:7" ht="63.75" x14ac:dyDescent="0.2">
      <c r="B28" t="s">
        <v>65</v>
      </c>
      <c r="C28">
        <v>9349276</v>
      </c>
      <c r="D28">
        <v>26593980</v>
      </c>
      <c r="E28" s="5" t="s">
        <v>66</v>
      </c>
      <c r="F28" t="s">
        <v>68</v>
      </c>
      <c r="G28" t="s">
        <v>30</v>
      </c>
    </row>
    <row r="29" spans="1:7" ht="63.75" x14ac:dyDescent="0.2">
      <c r="B29" t="s">
        <v>69</v>
      </c>
      <c r="C29">
        <v>9736403</v>
      </c>
      <c r="D29" t="s">
        <v>70</v>
      </c>
      <c r="E29" s="4" t="s">
        <v>71</v>
      </c>
      <c r="F29" t="s">
        <v>62</v>
      </c>
      <c r="G29" t="s">
        <v>30</v>
      </c>
    </row>
    <row r="30" spans="1:7" ht="81.75" x14ac:dyDescent="0.2">
      <c r="B30" t="s">
        <v>72</v>
      </c>
      <c r="C30">
        <v>1947710</v>
      </c>
      <c r="D30">
        <v>43256503</v>
      </c>
      <c r="E30" s="4" t="s">
        <v>73</v>
      </c>
      <c r="F30" t="s">
        <v>36</v>
      </c>
      <c r="G30" t="s">
        <v>30</v>
      </c>
    </row>
    <row r="31" spans="1:7" ht="81.75" x14ac:dyDescent="0.2">
      <c r="B31" t="s">
        <v>72</v>
      </c>
      <c r="C31">
        <v>8396068</v>
      </c>
      <c r="D31">
        <v>43256503</v>
      </c>
      <c r="E31" s="5" t="s">
        <v>73</v>
      </c>
      <c r="F31" t="s">
        <v>74</v>
      </c>
      <c r="G31" t="s">
        <v>30</v>
      </c>
    </row>
    <row r="32" spans="1:7" ht="54.75" x14ac:dyDescent="0.2">
      <c r="B32" t="s">
        <v>75</v>
      </c>
      <c r="C32">
        <v>2480451</v>
      </c>
      <c r="D32">
        <v>65100654</v>
      </c>
      <c r="E32" s="4" t="s">
        <v>76</v>
      </c>
      <c r="F32" t="s">
        <v>34</v>
      </c>
      <c r="G32" t="s">
        <v>30</v>
      </c>
    </row>
    <row r="33" spans="2:7" ht="54.75" x14ac:dyDescent="0.2">
      <c r="B33" t="s">
        <v>75</v>
      </c>
      <c r="C33">
        <v>6722018</v>
      </c>
      <c r="D33">
        <v>65100654</v>
      </c>
      <c r="E33" s="5" t="s">
        <v>76</v>
      </c>
      <c r="F33" t="s">
        <v>74</v>
      </c>
      <c r="G33" t="s">
        <v>30</v>
      </c>
    </row>
    <row r="34" spans="2:7" ht="54.75" x14ac:dyDescent="0.2">
      <c r="B34" t="s">
        <v>75</v>
      </c>
      <c r="C34">
        <v>7665554</v>
      </c>
      <c r="D34">
        <v>65100654</v>
      </c>
      <c r="E34" s="4" t="s">
        <v>76</v>
      </c>
      <c r="F34" t="s">
        <v>36</v>
      </c>
      <c r="G34" t="s">
        <v>30</v>
      </c>
    </row>
    <row r="35" spans="2:7" ht="45.75" x14ac:dyDescent="0.2">
      <c r="B35" t="s">
        <v>77</v>
      </c>
      <c r="C35">
        <v>4358523</v>
      </c>
      <c r="D35" t="s">
        <v>78</v>
      </c>
      <c r="E35" s="4" t="s">
        <v>79</v>
      </c>
      <c r="F35" t="s">
        <v>67</v>
      </c>
      <c r="G35" t="s">
        <v>30</v>
      </c>
    </row>
    <row r="36" spans="2:7" ht="45.75" x14ac:dyDescent="0.2">
      <c r="B36" t="s">
        <v>77</v>
      </c>
      <c r="C36">
        <v>4756138</v>
      </c>
      <c r="D36" t="s">
        <v>78</v>
      </c>
      <c r="E36" s="4" t="s">
        <v>79</v>
      </c>
      <c r="F36" t="s">
        <v>80</v>
      </c>
      <c r="G36" t="s">
        <v>30</v>
      </c>
    </row>
    <row r="37" spans="2:7" ht="54.75" x14ac:dyDescent="0.2">
      <c r="B37" t="s">
        <v>81</v>
      </c>
      <c r="C37">
        <v>5235056</v>
      </c>
      <c r="D37">
        <v>25755277</v>
      </c>
      <c r="E37" s="4" t="s">
        <v>82</v>
      </c>
      <c r="F37" t="s">
        <v>83</v>
      </c>
      <c r="G37" t="s">
        <v>30</v>
      </c>
    </row>
    <row r="38" spans="2:7" ht="54.75" x14ac:dyDescent="0.2">
      <c r="B38" t="s">
        <v>81</v>
      </c>
      <c r="C38">
        <v>5713240</v>
      </c>
      <c r="D38">
        <v>25755277</v>
      </c>
      <c r="E38" s="4" t="s">
        <v>82</v>
      </c>
      <c r="F38" t="s">
        <v>84</v>
      </c>
      <c r="G38" t="s">
        <v>30</v>
      </c>
    </row>
    <row r="39" spans="2:7" ht="54.75" x14ac:dyDescent="0.2">
      <c r="B39" t="s">
        <v>81</v>
      </c>
      <c r="C39">
        <v>6719009</v>
      </c>
      <c r="D39">
        <v>25755277</v>
      </c>
      <c r="E39" s="4" t="s">
        <v>82</v>
      </c>
      <c r="F39" t="s">
        <v>29</v>
      </c>
      <c r="G39" t="s">
        <v>30</v>
      </c>
    </row>
    <row r="40" spans="2:7" ht="54.75" x14ac:dyDescent="0.2">
      <c r="B40" t="s">
        <v>81</v>
      </c>
      <c r="C40">
        <v>8226411</v>
      </c>
      <c r="D40">
        <v>25755277</v>
      </c>
      <c r="E40" s="4" t="s">
        <v>82</v>
      </c>
      <c r="F40" t="s">
        <v>62</v>
      </c>
      <c r="G40" t="s">
        <v>30</v>
      </c>
    </row>
    <row r="41" spans="2:7" ht="63.75" x14ac:dyDescent="0.2">
      <c r="B41" t="s">
        <v>85</v>
      </c>
      <c r="C41">
        <v>9813481</v>
      </c>
      <c r="D41">
        <v>68455232</v>
      </c>
      <c r="E41" s="4" t="s">
        <v>86</v>
      </c>
      <c r="F41" t="s">
        <v>29</v>
      </c>
      <c r="G41" t="s">
        <v>30</v>
      </c>
    </row>
    <row r="42" spans="2:7" ht="45.75" x14ac:dyDescent="0.2">
      <c r="B42" t="s">
        <v>87</v>
      </c>
      <c r="C42">
        <v>2038560</v>
      </c>
      <c r="D42">
        <v>48282961</v>
      </c>
      <c r="E42" s="4" t="s">
        <v>88</v>
      </c>
      <c r="F42" t="s">
        <v>51</v>
      </c>
      <c r="G42" t="s">
        <v>30</v>
      </c>
    </row>
    <row r="43" spans="2:7" ht="45.75" x14ac:dyDescent="0.2">
      <c r="B43" t="s">
        <v>87</v>
      </c>
      <c r="C43">
        <v>2293541</v>
      </c>
      <c r="D43">
        <v>48282961</v>
      </c>
      <c r="E43" s="4" t="s">
        <v>88</v>
      </c>
      <c r="F43" t="s">
        <v>44</v>
      </c>
      <c r="G43" t="s">
        <v>30</v>
      </c>
    </row>
    <row r="44" spans="2:7" ht="45.75" x14ac:dyDescent="0.2">
      <c r="B44" t="s">
        <v>87</v>
      </c>
      <c r="C44">
        <v>9439906</v>
      </c>
      <c r="D44">
        <v>48282961</v>
      </c>
      <c r="E44" s="4" t="s">
        <v>88</v>
      </c>
      <c r="F44" t="s">
        <v>51</v>
      </c>
      <c r="G44" t="s">
        <v>30</v>
      </c>
    </row>
    <row r="45" spans="2:7" ht="45.75" x14ac:dyDescent="0.2">
      <c r="B45" t="s">
        <v>89</v>
      </c>
      <c r="C45">
        <v>5312119</v>
      </c>
      <c r="D45">
        <v>68247877</v>
      </c>
      <c r="E45" s="4" t="s">
        <v>90</v>
      </c>
      <c r="F45" t="s">
        <v>91</v>
      </c>
      <c r="G45" t="s">
        <v>30</v>
      </c>
    </row>
    <row r="46" spans="2:7" ht="45.75" x14ac:dyDescent="0.2">
      <c r="B46" t="s">
        <v>89</v>
      </c>
      <c r="C46">
        <v>6907978</v>
      </c>
      <c r="D46">
        <v>68247877</v>
      </c>
      <c r="E46" s="4" t="s">
        <v>90</v>
      </c>
      <c r="F46" t="s">
        <v>36</v>
      </c>
      <c r="G46" t="s">
        <v>30</v>
      </c>
    </row>
    <row r="47" spans="2:7" ht="63.75" x14ac:dyDescent="0.2">
      <c r="B47" t="s">
        <v>92</v>
      </c>
      <c r="C47">
        <v>7387665</v>
      </c>
      <c r="D47">
        <v>71294392</v>
      </c>
      <c r="E47" s="4" t="s">
        <v>93</v>
      </c>
      <c r="F47" t="s">
        <v>94</v>
      </c>
      <c r="G47" t="s">
        <v>30</v>
      </c>
    </row>
    <row r="48" spans="2:7" ht="63.75" x14ac:dyDescent="0.2">
      <c r="B48" t="s">
        <v>92</v>
      </c>
      <c r="C48">
        <v>7575761</v>
      </c>
      <c r="D48">
        <v>71294392</v>
      </c>
      <c r="E48" s="4" t="s">
        <v>93</v>
      </c>
      <c r="F48" t="s">
        <v>44</v>
      </c>
      <c r="G48" t="s">
        <v>30</v>
      </c>
    </row>
    <row r="49" spans="2:7" ht="36.75" x14ac:dyDescent="0.2">
      <c r="B49" t="s">
        <v>95</v>
      </c>
      <c r="C49">
        <v>4297455</v>
      </c>
      <c r="D49" t="s">
        <v>96</v>
      </c>
      <c r="E49" s="4" t="s">
        <v>97</v>
      </c>
      <c r="F49" t="s">
        <v>44</v>
      </c>
      <c r="G49" t="s">
        <v>30</v>
      </c>
    </row>
    <row r="50" spans="2:7" ht="54.75" x14ac:dyDescent="0.2">
      <c r="B50" t="s">
        <v>98</v>
      </c>
      <c r="C50">
        <v>2718583</v>
      </c>
      <c r="D50">
        <v>27298523</v>
      </c>
      <c r="E50" s="4" t="s">
        <v>99</v>
      </c>
      <c r="F50" t="s">
        <v>100</v>
      </c>
      <c r="G50" t="s">
        <v>30</v>
      </c>
    </row>
    <row r="51" spans="2:7" ht="54.75" x14ac:dyDescent="0.2">
      <c r="B51" t="s">
        <v>98</v>
      </c>
      <c r="C51">
        <v>3166608</v>
      </c>
      <c r="D51">
        <v>27298523</v>
      </c>
      <c r="E51" s="4" t="s">
        <v>99</v>
      </c>
      <c r="F51" t="s">
        <v>51</v>
      </c>
      <c r="G51" t="s">
        <v>30</v>
      </c>
    </row>
    <row r="52" spans="2:7" ht="54.75" x14ac:dyDescent="0.2">
      <c r="B52" t="s">
        <v>98</v>
      </c>
      <c r="C52">
        <v>5793673</v>
      </c>
      <c r="D52">
        <v>27298523</v>
      </c>
      <c r="E52" s="4" t="s">
        <v>99</v>
      </c>
      <c r="F52" t="s">
        <v>68</v>
      </c>
      <c r="G52" t="s">
        <v>30</v>
      </c>
    </row>
    <row r="53" spans="2:7" ht="54.75" x14ac:dyDescent="0.2">
      <c r="B53" t="s">
        <v>98</v>
      </c>
      <c r="C53">
        <v>7044506</v>
      </c>
      <c r="D53">
        <v>27298523</v>
      </c>
      <c r="E53" s="4" t="s">
        <v>99</v>
      </c>
      <c r="F53" t="s">
        <v>101</v>
      </c>
      <c r="G53" t="s">
        <v>30</v>
      </c>
    </row>
    <row r="54" spans="2:7" ht="54.75" x14ac:dyDescent="0.2">
      <c r="B54" t="s">
        <v>102</v>
      </c>
      <c r="C54">
        <v>5231429</v>
      </c>
      <c r="D54">
        <v>40233189</v>
      </c>
      <c r="E54" s="5" t="s">
        <v>103</v>
      </c>
      <c r="F54" t="s">
        <v>74</v>
      </c>
      <c r="G54" t="s">
        <v>30</v>
      </c>
    </row>
    <row r="55" spans="2:7" ht="54.75" x14ac:dyDescent="0.2">
      <c r="B55" t="s">
        <v>104</v>
      </c>
      <c r="C55">
        <v>6361701</v>
      </c>
      <c r="D55">
        <v>43464343</v>
      </c>
      <c r="E55" s="4" t="s">
        <v>105</v>
      </c>
      <c r="F55" t="s">
        <v>62</v>
      </c>
      <c r="G55" t="s">
        <v>30</v>
      </c>
    </row>
    <row r="56" spans="2:7" ht="72.75" x14ac:dyDescent="0.2">
      <c r="B56" t="s">
        <v>106</v>
      </c>
      <c r="C56">
        <v>3154692</v>
      </c>
      <c r="D56">
        <v>73633992</v>
      </c>
      <c r="E56" s="4" t="s">
        <v>107</v>
      </c>
      <c r="F56" t="s">
        <v>62</v>
      </c>
      <c r="G56" t="s">
        <v>30</v>
      </c>
    </row>
    <row r="57" spans="2:7" ht="72.75" x14ac:dyDescent="0.2">
      <c r="B57" t="s">
        <v>106</v>
      </c>
      <c r="C57">
        <v>3428319</v>
      </c>
      <c r="D57">
        <v>73633992</v>
      </c>
      <c r="E57" s="4" t="s">
        <v>107</v>
      </c>
      <c r="F57" t="s">
        <v>83</v>
      </c>
      <c r="G57" t="s">
        <v>30</v>
      </c>
    </row>
    <row r="58" spans="2:7" ht="72.75" x14ac:dyDescent="0.2">
      <c r="B58" t="s">
        <v>106</v>
      </c>
      <c r="C58">
        <v>5741111</v>
      </c>
      <c r="D58">
        <v>73633992</v>
      </c>
      <c r="E58" s="5" t="s">
        <v>107</v>
      </c>
      <c r="F58" t="s">
        <v>74</v>
      </c>
      <c r="G58" t="s">
        <v>30</v>
      </c>
    </row>
    <row r="59" spans="2:7" ht="72.75" x14ac:dyDescent="0.2">
      <c r="B59" t="s">
        <v>106</v>
      </c>
      <c r="C59">
        <v>7080749</v>
      </c>
      <c r="D59">
        <v>73633992</v>
      </c>
      <c r="E59" s="4" t="s">
        <v>107</v>
      </c>
      <c r="F59" t="s">
        <v>62</v>
      </c>
      <c r="G59" t="s">
        <v>30</v>
      </c>
    </row>
    <row r="60" spans="2:7" ht="72.75" x14ac:dyDescent="0.2">
      <c r="B60" t="s">
        <v>106</v>
      </c>
      <c r="C60">
        <v>8492814</v>
      </c>
      <c r="D60">
        <v>73633992</v>
      </c>
      <c r="E60" s="4" t="s">
        <v>107</v>
      </c>
      <c r="F60" t="s">
        <v>83</v>
      </c>
      <c r="G60" t="s">
        <v>30</v>
      </c>
    </row>
    <row r="61" spans="2:7" ht="54.75" x14ac:dyDescent="0.2">
      <c r="B61" t="s">
        <v>108</v>
      </c>
      <c r="C61">
        <v>3632154</v>
      </c>
      <c r="D61">
        <v>40229939</v>
      </c>
      <c r="E61" s="5" t="s">
        <v>109</v>
      </c>
      <c r="F61" t="s">
        <v>74</v>
      </c>
      <c r="G61" t="s">
        <v>30</v>
      </c>
    </row>
    <row r="62" spans="2:7" ht="45.75" x14ac:dyDescent="0.2">
      <c r="B62" t="s">
        <v>110</v>
      </c>
      <c r="C62">
        <v>4757012</v>
      </c>
      <c r="D62" t="s">
        <v>111</v>
      </c>
      <c r="E62" s="4" t="s">
        <v>112</v>
      </c>
      <c r="F62" t="s">
        <v>29</v>
      </c>
      <c r="G62" t="s">
        <v>30</v>
      </c>
    </row>
    <row r="63" spans="2:7" ht="54.75" x14ac:dyDescent="0.2">
      <c r="B63" t="s">
        <v>113</v>
      </c>
      <c r="C63">
        <v>4418892</v>
      </c>
      <c r="D63">
        <v>71220097</v>
      </c>
      <c r="E63" s="4" t="s">
        <v>114</v>
      </c>
      <c r="F63" t="s">
        <v>51</v>
      </c>
      <c r="G63" t="s">
        <v>30</v>
      </c>
    </row>
    <row r="64" spans="2:7" ht="54.75" x14ac:dyDescent="0.2">
      <c r="B64" t="s">
        <v>113</v>
      </c>
      <c r="C64">
        <v>4890597</v>
      </c>
      <c r="D64">
        <v>71220097</v>
      </c>
      <c r="E64" s="4" t="s">
        <v>114</v>
      </c>
      <c r="F64" t="s">
        <v>101</v>
      </c>
      <c r="G64" t="s">
        <v>30</v>
      </c>
    </row>
    <row r="65" spans="2:7" ht="72.75" x14ac:dyDescent="0.2">
      <c r="B65" t="s">
        <v>115</v>
      </c>
      <c r="C65">
        <v>1347706</v>
      </c>
      <c r="D65">
        <v>75070758</v>
      </c>
      <c r="E65" s="4" t="s">
        <v>116</v>
      </c>
      <c r="F65" t="s">
        <v>51</v>
      </c>
      <c r="G65" t="s">
        <v>30</v>
      </c>
    </row>
    <row r="66" spans="2:7" ht="72.75" x14ac:dyDescent="0.2">
      <c r="B66" t="s">
        <v>115</v>
      </c>
      <c r="C66">
        <v>9653966</v>
      </c>
      <c r="D66">
        <v>75070758</v>
      </c>
      <c r="E66" s="4" t="s">
        <v>116</v>
      </c>
      <c r="F66" t="s">
        <v>50</v>
      </c>
      <c r="G66" t="s">
        <v>30</v>
      </c>
    </row>
    <row r="67" spans="2:7" ht="45.75" x14ac:dyDescent="0.2">
      <c r="B67" t="s">
        <v>117</v>
      </c>
      <c r="C67">
        <v>3001174</v>
      </c>
      <c r="D67">
        <v>71167463</v>
      </c>
      <c r="E67" s="4" t="s">
        <v>118</v>
      </c>
      <c r="F67" t="s">
        <v>34</v>
      </c>
      <c r="G67" t="s">
        <v>30</v>
      </c>
    </row>
    <row r="68" spans="2:7" ht="45.75" x14ac:dyDescent="0.2">
      <c r="B68" t="s">
        <v>117</v>
      </c>
      <c r="C68">
        <v>3555154</v>
      </c>
      <c r="D68">
        <v>71167463</v>
      </c>
      <c r="E68" s="5" t="s">
        <v>118</v>
      </c>
      <c r="F68" t="s">
        <v>74</v>
      </c>
      <c r="G68" t="s">
        <v>30</v>
      </c>
    </row>
    <row r="69" spans="2:7" ht="45.75" x14ac:dyDescent="0.2">
      <c r="B69" t="s">
        <v>119</v>
      </c>
      <c r="C69">
        <v>3139161</v>
      </c>
      <c r="D69">
        <v>71220020</v>
      </c>
      <c r="E69" s="4" t="s">
        <v>120</v>
      </c>
      <c r="F69" t="s">
        <v>40</v>
      </c>
      <c r="G69" t="s">
        <v>30</v>
      </c>
    </row>
    <row r="70" spans="2:7" ht="45.75" x14ac:dyDescent="0.2">
      <c r="B70" t="s">
        <v>119</v>
      </c>
      <c r="C70">
        <v>6825285</v>
      </c>
      <c r="D70">
        <v>71220020</v>
      </c>
      <c r="E70" s="4" t="s">
        <v>120</v>
      </c>
      <c r="F70" t="s">
        <v>34</v>
      </c>
      <c r="G70" t="s">
        <v>30</v>
      </c>
    </row>
    <row r="71" spans="2:7" ht="45.75" x14ac:dyDescent="0.2">
      <c r="B71" t="s">
        <v>119</v>
      </c>
      <c r="C71">
        <v>8141365</v>
      </c>
      <c r="D71">
        <v>71220020</v>
      </c>
      <c r="E71" s="4" t="s">
        <v>120</v>
      </c>
      <c r="F71" t="s">
        <v>36</v>
      </c>
      <c r="G71" t="s">
        <v>30</v>
      </c>
    </row>
    <row r="72" spans="2:7" ht="45.75" x14ac:dyDescent="0.2">
      <c r="B72" t="s">
        <v>119</v>
      </c>
      <c r="C72">
        <v>8571928</v>
      </c>
      <c r="D72">
        <v>71220020</v>
      </c>
      <c r="E72" s="4" t="s">
        <v>120</v>
      </c>
      <c r="F72" t="s">
        <v>40</v>
      </c>
      <c r="G72" t="s">
        <v>30</v>
      </c>
    </row>
    <row r="73" spans="2:7" ht="45.75" x14ac:dyDescent="0.2">
      <c r="B73" t="s">
        <v>119</v>
      </c>
      <c r="C73">
        <v>8588423</v>
      </c>
      <c r="D73">
        <v>71220020</v>
      </c>
      <c r="E73" s="4" t="s">
        <v>120</v>
      </c>
      <c r="F73" t="s">
        <v>34</v>
      </c>
      <c r="G73" t="s">
        <v>30</v>
      </c>
    </row>
    <row r="74" spans="2:7" ht="72.75" x14ac:dyDescent="0.2">
      <c r="B74" t="s">
        <v>121</v>
      </c>
      <c r="C74">
        <v>4654168</v>
      </c>
      <c r="D74">
        <v>71220011</v>
      </c>
      <c r="E74" s="4" t="s">
        <v>122</v>
      </c>
      <c r="F74" t="s">
        <v>40</v>
      </c>
      <c r="G74" t="s">
        <v>30</v>
      </c>
    </row>
    <row r="75" spans="2:7" ht="72.75" x14ac:dyDescent="0.2">
      <c r="B75" t="s">
        <v>121</v>
      </c>
      <c r="C75">
        <v>9139875</v>
      </c>
      <c r="D75">
        <v>71220011</v>
      </c>
      <c r="E75" s="4" t="s">
        <v>122</v>
      </c>
      <c r="F75" t="s">
        <v>34</v>
      </c>
      <c r="G75" t="s">
        <v>30</v>
      </c>
    </row>
    <row r="76" spans="2:7" ht="72.75" x14ac:dyDescent="0.2">
      <c r="B76" t="s">
        <v>123</v>
      </c>
      <c r="C76">
        <v>9266427</v>
      </c>
      <c r="D76">
        <v>71220046</v>
      </c>
      <c r="E76" s="4" t="s">
        <v>124</v>
      </c>
      <c r="F76" t="s">
        <v>40</v>
      </c>
      <c r="G76" t="s">
        <v>30</v>
      </c>
    </row>
    <row r="77" spans="2:7" ht="72.75" x14ac:dyDescent="0.2">
      <c r="B77" t="s">
        <v>123</v>
      </c>
      <c r="C77">
        <v>9450071</v>
      </c>
      <c r="D77">
        <v>71220046</v>
      </c>
      <c r="E77" s="4" t="s">
        <v>124</v>
      </c>
      <c r="F77" t="s">
        <v>34</v>
      </c>
      <c r="G77" t="s">
        <v>30</v>
      </c>
    </row>
    <row r="78" spans="2:7" ht="63.75" x14ac:dyDescent="0.2">
      <c r="B78" t="s">
        <v>125</v>
      </c>
      <c r="C78">
        <v>2522751</v>
      </c>
      <c r="D78" t="s">
        <v>126</v>
      </c>
      <c r="E78" s="4" t="s">
        <v>127</v>
      </c>
      <c r="F78" t="s">
        <v>34</v>
      </c>
      <c r="G78" t="s">
        <v>30</v>
      </c>
    </row>
    <row r="79" spans="2:7" ht="63.75" x14ac:dyDescent="0.2">
      <c r="B79" t="s">
        <v>125</v>
      </c>
      <c r="C79">
        <v>8760544</v>
      </c>
      <c r="D79" t="s">
        <v>126</v>
      </c>
      <c r="E79" s="4" t="s">
        <v>127</v>
      </c>
      <c r="F79" t="s">
        <v>40</v>
      </c>
      <c r="G79" t="s">
        <v>30</v>
      </c>
    </row>
    <row r="80" spans="2:7" ht="45.75" x14ac:dyDescent="0.2">
      <c r="B80" t="s">
        <v>128</v>
      </c>
      <c r="C80">
        <v>9835515</v>
      </c>
      <c r="D80">
        <v>48282928</v>
      </c>
      <c r="E80" s="4" t="s">
        <v>129</v>
      </c>
      <c r="F80" t="s">
        <v>40</v>
      </c>
      <c r="G80" t="s">
        <v>30</v>
      </c>
    </row>
    <row r="81" spans="2:7" ht="54.75" x14ac:dyDescent="0.2">
      <c r="B81" t="s">
        <v>130</v>
      </c>
      <c r="C81">
        <v>2138835</v>
      </c>
      <c r="D81">
        <v>71220003</v>
      </c>
      <c r="E81" s="4" t="s">
        <v>131</v>
      </c>
      <c r="F81" t="s">
        <v>34</v>
      </c>
      <c r="G81" t="s">
        <v>30</v>
      </c>
    </row>
    <row r="82" spans="2:7" ht="54.75" x14ac:dyDescent="0.2">
      <c r="B82" t="s">
        <v>130</v>
      </c>
      <c r="C82">
        <v>4630845</v>
      </c>
      <c r="D82">
        <v>71220003</v>
      </c>
      <c r="E82" s="4" t="s">
        <v>131</v>
      </c>
      <c r="F82" t="s">
        <v>40</v>
      </c>
      <c r="G82" t="s">
        <v>30</v>
      </c>
    </row>
    <row r="83" spans="2:7" ht="54.75" x14ac:dyDescent="0.2">
      <c r="B83" t="s">
        <v>132</v>
      </c>
      <c r="C83">
        <v>1467756</v>
      </c>
      <c r="D83">
        <v>71220089</v>
      </c>
      <c r="E83" s="4" t="s">
        <v>133</v>
      </c>
      <c r="F83" t="s">
        <v>100</v>
      </c>
      <c r="G83" t="s">
        <v>30</v>
      </c>
    </row>
    <row r="84" spans="2:7" ht="54.75" x14ac:dyDescent="0.2">
      <c r="B84" t="s">
        <v>132</v>
      </c>
      <c r="C84">
        <v>3152221</v>
      </c>
      <c r="D84">
        <v>71220089</v>
      </c>
      <c r="E84" s="4" t="s">
        <v>133</v>
      </c>
      <c r="F84" t="s">
        <v>51</v>
      </c>
      <c r="G84" t="s">
        <v>30</v>
      </c>
    </row>
    <row r="85" spans="2:7" ht="63.75" x14ac:dyDescent="0.2">
      <c r="B85" t="s">
        <v>134</v>
      </c>
      <c r="C85">
        <v>1979411</v>
      </c>
      <c r="D85">
        <v>10898174</v>
      </c>
      <c r="E85" s="4" t="s">
        <v>135</v>
      </c>
      <c r="F85" t="s">
        <v>40</v>
      </c>
      <c r="G85" t="s">
        <v>30</v>
      </c>
    </row>
    <row r="86" spans="2:7" ht="63.75" x14ac:dyDescent="0.2">
      <c r="B86" t="s">
        <v>134</v>
      </c>
      <c r="C86">
        <v>5448456</v>
      </c>
      <c r="D86">
        <v>10898174</v>
      </c>
      <c r="E86" s="4" t="s">
        <v>135</v>
      </c>
      <c r="F86" t="s">
        <v>34</v>
      </c>
      <c r="G86" t="s">
        <v>30</v>
      </c>
    </row>
    <row r="87" spans="2:7" ht="54.75" x14ac:dyDescent="0.2">
      <c r="B87" t="s">
        <v>136</v>
      </c>
      <c r="C87">
        <v>3988103</v>
      </c>
      <c r="D87">
        <v>73632791</v>
      </c>
      <c r="E87" s="4" t="s">
        <v>137</v>
      </c>
      <c r="F87" t="s">
        <v>34</v>
      </c>
      <c r="G87" t="s">
        <v>30</v>
      </c>
    </row>
    <row r="88" spans="2:7" ht="45.75" x14ac:dyDescent="0.2">
      <c r="B88" t="s">
        <v>138</v>
      </c>
      <c r="C88">
        <v>1526260</v>
      </c>
      <c r="D88">
        <v>60254050</v>
      </c>
      <c r="E88" s="5" t="s">
        <v>139</v>
      </c>
      <c r="F88" t="s">
        <v>74</v>
      </c>
      <c r="G88" t="s">
        <v>30</v>
      </c>
    </row>
    <row r="89" spans="2:7" ht="63.75" x14ac:dyDescent="0.2">
      <c r="B89" t="s">
        <v>140</v>
      </c>
      <c r="C89">
        <v>4193951</v>
      </c>
      <c r="D89">
        <v>10808108</v>
      </c>
      <c r="E89" s="4" t="s">
        <v>141</v>
      </c>
      <c r="F89" t="s">
        <v>34</v>
      </c>
      <c r="G89" t="s">
        <v>30</v>
      </c>
    </row>
    <row r="90" spans="2:7" ht="63.75" x14ac:dyDescent="0.2">
      <c r="B90" t="s">
        <v>140</v>
      </c>
      <c r="C90">
        <v>8425917</v>
      </c>
      <c r="D90">
        <v>10808108</v>
      </c>
      <c r="E90" s="4" t="s">
        <v>141</v>
      </c>
      <c r="F90" t="s">
        <v>40</v>
      </c>
      <c r="G90" t="s">
        <v>30</v>
      </c>
    </row>
    <row r="91" spans="2:7" ht="63.75" x14ac:dyDescent="0.2">
      <c r="B91" t="s">
        <v>142</v>
      </c>
      <c r="C91">
        <v>7890129</v>
      </c>
      <c r="D91">
        <v>26586100</v>
      </c>
      <c r="E91" s="4" t="s">
        <v>143</v>
      </c>
      <c r="F91" t="s">
        <v>94</v>
      </c>
      <c r="G91" t="s">
        <v>30</v>
      </c>
    </row>
    <row r="92" spans="2:7" ht="63.75" x14ac:dyDescent="0.2">
      <c r="B92" t="s">
        <v>144</v>
      </c>
      <c r="C92">
        <v>1226991</v>
      </c>
      <c r="D92">
        <v>46749411</v>
      </c>
      <c r="E92" s="4" t="s">
        <v>145</v>
      </c>
      <c r="F92" t="s">
        <v>40</v>
      </c>
      <c r="G92" t="s">
        <v>30</v>
      </c>
    </row>
    <row r="93" spans="2:7" ht="63.75" x14ac:dyDescent="0.2">
      <c r="B93" t="s">
        <v>144</v>
      </c>
      <c r="C93">
        <v>3865693</v>
      </c>
      <c r="D93">
        <v>46749411</v>
      </c>
      <c r="E93" s="4" t="s">
        <v>145</v>
      </c>
      <c r="F93" t="s">
        <v>101</v>
      </c>
      <c r="G93" t="s">
        <v>30</v>
      </c>
    </row>
    <row r="94" spans="2:7" ht="63.75" x14ac:dyDescent="0.2">
      <c r="B94" t="s">
        <v>144</v>
      </c>
      <c r="C94">
        <v>8208204</v>
      </c>
      <c r="D94">
        <v>46749411</v>
      </c>
      <c r="E94" s="4" t="s">
        <v>145</v>
      </c>
      <c r="F94" t="s">
        <v>94</v>
      </c>
      <c r="G94" t="s">
        <v>30</v>
      </c>
    </row>
    <row r="95" spans="2:7" ht="45.75" x14ac:dyDescent="0.2">
      <c r="B95" t="s">
        <v>146</v>
      </c>
      <c r="C95">
        <v>6265472</v>
      </c>
      <c r="D95">
        <v>22871080</v>
      </c>
      <c r="E95" s="4" t="s">
        <v>147</v>
      </c>
      <c r="F95" t="s">
        <v>100</v>
      </c>
      <c r="G95" t="s">
        <v>30</v>
      </c>
    </row>
    <row r="96" spans="2:7" ht="45.75" x14ac:dyDescent="0.2">
      <c r="B96" t="s">
        <v>146</v>
      </c>
      <c r="C96">
        <v>8899363</v>
      </c>
      <c r="D96">
        <v>22871080</v>
      </c>
      <c r="E96" s="4" t="s">
        <v>147</v>
      </c>
      <c r="F96" t="s">
        <v>94</v>
      </c>
      <c r="G96" t="s">
        <v>30</v>
      </c>
    </row>
    <row r="97" spans="2:7" ht="45.75" x14ac:dyDescent="0.2">
      <c r="B97" t="s">
        <v>148</v>
      </c>
      <c r="C97">
        <v>4661168</v>
      </c>
      <c r="D97">
        <v>49295101</v>
      </c>
      <c r="E97" s="4" t="s">
        <v>149</v>
      </c>
      <c r="F97" t="s">
        <v>100</v>
      </c>
      <c r="G97" t="s">
        <v>30</v>
      </c>
    </row>
    <row r="98" spans="2:7" ht="45.75" x14ac:dyDescent="0.2">
      <c r="B98" t="s">
        <v>148</v>
      </c>
      <c r="C98">
        <v>7471836</v>
      </c>
      <c r="D98">
        <v>49295101</v>
      </c>
      <c r="E98" s="4" t="s">
        <v>149</v>
      </c>
      <c r="F98" t="s">
        <v>150</v>
      </c>
      <c r="G98" t="s">
        <v>30</v>
      </c>
    </row>
    <row r="99" spans="2:7" ht="45.75" x14ac:dyDescent="0.2">
      <c r="B99" t="s">
        <v>148</v>
      </c>
      <c r="C99">
        <v>9314906</v>
      </c>
      <c r="D99">
        <v>49295101</v>
      </c>
      <c r="E99" s="4" t="s">
        <v>149</v>
      </c>
      <c r="F99" t="s">
        <v>50</v>
      </c>
      <c r="G99" t="s">
        <v>30</v>
      </c>
    </row>
    <row r="100" spans="2:7" ht="45.75" x14ac:dyDescent="0.2">
      <c r="B100" t="s">
        <v>148</v>
      </c>
      <c r="C100">
        <v>9909982</v>
      </c>
      <c r="D100">
        <v>49295101</v>
      </c>
      <c r="E100" s="4" t="s">
        <v>149</v>
      </c>
      <c r="F100" t="s">
        <v>94</v>
      </c>
      <c r="G100" t="s">
        <v>30</v>
      </c>
    </row>
    <row r="101" spans="2:7" ht="54.75" x14ac:dyDescent="0.2">
      <c r="B101" t="s">
        <v>151</v>
      </c>
      <c r="C101">
        <v>4263940</v>
      </c>
      <c r="D101" t="s">
        <v>152</v>
      </c>
      <c r="E101" s="5" t="s">
        <v>153</v>
      </c>
      <c r="F101" t="s">
        <v>68</v>
      </c>
      <c r="G101" t="s">
        <v>30</v>
      </c>
    </row>
    <row r="102" spans="2:7" ht="63.75" x14ac:dyDescent="0.2">
      <c r="B102" t="s">
        <v>154</v>
      </c>
      <c r="C102">
        <v>3069495</v>
      </c>
      <c r="D102">
        <v>28700210</v>
      </c>
      <c r="E102" s="4" t="s">
        <v>155</v>
      </c>
      <c r="F102" t="s">
        <v>36</v>
      </c>
      <c r="G102" t="s">
        <v>30</v>
      </c>
    </row>
    <row r="103" spans="2:7" ht="63.75" x14ac:dyDescent="0.2">
      <c r="B103" t="s">
        <v>154</v>
      </c>
      <c r="C103">
        <v>4343228</v>
      </c>
      <c r="D103">
        <v>28700210</v>
      </c>
      <c r="E103" s="4" t="s">
        <v>155</v>
      </c>
      <c r="F103" t="s">
        <v>36</v>
      </c>
      <c r="G103" t="s">
        <v>30</v>
      </c>
    </row>
    <row r="104" spans="2:7" ht="63.75" x14ac:dyDescent="0.2">
      <c r="B104" t="s">
        <v>154</v>
      </c>
      <c r="C104">
        <v>9543067</v>
      </c>
      <c r="D104">
        <v>28700210</v>
      </c>
      <c r="E104" s="4" t="s">
        <v>155</v>
      </c>
      <c r="F104" t="s">
        <v>29</v>
      </c>
      <c r="G104" t="s">
        <v>30</v>
      </c>
    </row>
    <row r="105" spans="2:7" ht="45.75" x14ac:dyDescent="0.2">
      <c r="B105" t="s">
        <v>156</v>
      </c>
      <c r="C105">
        <v>9027334</v>
      </c>
      <c r="D105">
        <v>70818134</v>
      </c>
      <c r="E105" s="6" t="s">
        <v>157</v>
      </c>
      <c r="F105" t="s">
        <v>94</v>
      </c>
      <c r="G105" t="s">
        <v>30</v>
      </c>
    </row>
    <row r="106" spans="2:7" ht="45.75" x14ac:dyDescent="0.2">
      <c r="B106" t="s">
        <v>158</v>
      </c>
      <c r="C106">
        <v>1297986</v>
      </c>
      <c r="D106">
        <v>70226148</v>
      </c>
      <c r="E106" s="4" t="s">
        <v>159</v>
      </c>
      <c r="F106" t="s">
        <v>160</v>
      </c>
      <c r="G106" t="s">
        <v>30</v>
      </c>
    </row>
    <row r="107" spans="2:7" ht="45.75" x14ac:dyDescent="0.2">
      <c r="B107" t="s">
        <v>158</v>
      </c>
      <c r="C107">
        <v>2925974</v>
      </c>
      <c r="D107">
        <v>70226148</v>
      </c>
      <c r="E107" s="4" t="s">
        <v>159</v>
      </c>
      <c r="F107" t="s">
        <v>62</v>
      </c>
      <c r="G107" t="s">
        <v>30</v>
      </c>
    </row>
    <row r="108" spans="2:7" ht="45.75" x14ac:dyDescent="0.2">
      <c r="B108" t="s">
        <v>158</v>
      </c>
      <c r="C108">
        <v>3120370</v>
      </c>
      <c r="D108">
        <v>70226148</v>
      </c>
      <c r="E108" s="4" t="s">
        <v>159</v>
      </c>
      <c r="F108" t="s">
        <v>161</v>
      </c>
      <c r="G108" t="s">
        <v>30</v>
      </c>
    </row>
    <row r="109" spans="2:7" ht="45.75" x14ac:dyDescent="0.2">
      <c r="B109" t="s">
        <v>158</v>
      </c>
      <c r="C109">
        <v>6790491</v>
      </c>
      <c r="D109">
        <v>70226148</v>
      </c>
      <c r="E109" s="4" t="s">
        <v>159</v>
      </c>
      <c r="F109" t="s">
        <v>83</v>
      </c>
      <c r="G109" t="s">
        <v>30</v>
      </c>
    </row>
    <row r="110" spans="2:7" ht="54.75" x14ac:dyDescent="0.2">
      <c r="B110" t="s">
        <v>162</v>
      </c>
      <c r="C110">
        <v>3146268</v>
      </c>
      <c r="D110">
        <v>26520699</v>
      </c>
      <c r="E110" s="4" t="s">
        <v>163</v>
      </c>
      <c r="F110" t="s">
        <v>160</v>
      </c>
      <c r="G110" t="s">
        <v>30</v>
      </c>
    </row>
    <row r="111" spans="2:7" ht="54.75" x14ac:dyDescent="0.2">
      <c r="B111" t="s">
        <v>162</v>
      </c>
      <c r="C111">
        <v>6940940</v>
      </c>
      <c r="D111">
        <v>26520699</v>
      </c>
      <c r="E111" s="4" t="s">
        <v>163</v>
      </c>
      <c r="F111" t="s">
        <v>34</v>
      </c>
      <c r="G111" t="s">
        <v>30</v>
      </c>
    </row>
    <row r="112" spans="2:7" ht="54.75" x14ac:dyDescent="0.2">
      <c r="B112" t="s">
        <v>162</v>
      </c>
      <c r="C112">
        <v>9958898</v>
      </c>
      <c r="D112">
        <v>26520699</v>
      </c>
      <c r="E112" s="4" t="s">
        <v>163</v>
      </c>
      <c r="F112" t="s">
        <v>160</v>
      </c>
      <c r="G112" t="s">
        <v>30</v>
      </c>
    </row>
    <row r="113" spans="2:7" ht="45.75" x14ac:dyDescent="0.2">
      <c r="B113" t="s">
        <v>164</v>
      </c>
      <c r="C113">
        <v>1807508</v>
      </c>
      <c r="D113">
        <v>70828920</v>
      </c>
      <c r="E113" s="4" t="s">
        <v>165</v>
      </c>
      <c r="F113" t="s">
        <v>83</v>
      </c>
      <c r="G113" t="s">
        <v>30</v>
      </c>
    </row>
    <row r="114" spans="2:7" ht="45.75" x14ac:dyDescent="0.2">
      <c r="B114" t="s">
        <v>164</v>
      </c>
      <c r="C114">
        <v>5070480</v>
      </c>
      <c r="D114">
        <v>70828920</v>
      </c>
      <c r="E114" s="4" t="s">
        <v>165</v>
      </c>
      <c r="F114" t="s">
        <v>29</v>
      </c>
      <c r="G114" t="s">
        <v>30</v>
      </c>
    </row>
    <row r="115" spans="2:7" ht="45.75" x14ac:dyDescent="0.2">
      <c r="B115" t="s">
        <v>164</v>
      </c>
      <c r="C115">
        <v>8501960</v>
      </c>
      <c r="D115">
        <v>70828920</v>
      </c>
      <c r="E115" s="4" t="s">
        <v>165</v>
      </c>
      <c r="F115" t="s">
        <v>83</v>
      </c>
      <c r="G115" t="s">
        <v>30</v>
      </c>
    </row>
    <row r="116" spans="2:7" ht="45.75" x14ac:dyDescent="0.2">
      <c r="B116" t="s">
        <v>164</v>
      </c>
      <c r="C116">
        <v>8696715</v>
      </c>
      <c r="D116">
        <v>70828920</v>
      </c>
      <c r="E116" s="4" t="s">
        <v>165</v>
      </c>
      <c r="F116" t="s">
        <v>83</v>
      </c>
      <c r="G116" t="s">
        <v>30</v>
      </c>
    </row>
    <row r="117" spans="2:7" ht="45.75" x14ac:dyDescent="0.2">
      <c r="B117" t="s">
        <v>166</v>
      </c>
      <c r="C117">
        <v>4282428</v>
      </c>
      <c r="D117">
        <v>17710430</v>
      </c>
      <c r="E117" s="4" t="s">
        <v>167</v>
      </c>
      <c r="F117" t="s">
        <v>62</v>
      </c>
      <c r="G117" t="s">
        <v>30</v>
      </c>
    </row>
    <row r="118" spans="2:7" ht="54.75" x14ac:dyDescent="0.2">
      <c r="B118" t="s">
        <v>168</v>
      </c>
      <c r="C118">
        <v>1660265</v>
      </c>
      <c r="D118">
        <v>70932522</v>
      </c>
      <c r="E118" s="4" t="s">
        <v>169</v>
      </c>
      <c r="F118" t="s">
        <v>36</v>
      </c>
      <c r="G118" t="s">
        <v>30</v>
      </c>
    </row>
    <row r="119" spans="2:7" ht="54.75" x14ac:dyDescent="0.2">
      <c r="B119" t="s">
        <v>168</v>
      </c>
      <c r="C119">
        <v>3196423</v>
      </c>
      <c r="D119">
        <v>70932522</v>
      </c>
      <c r="E119" s="4" t="s">
        <v>169</v>
      </c>
      <c r="F119" t="s">
        <v>29</v>
      </c>
      <c r="G119" t="s">
        <v>30</v>
      </c>
    </row>
    <row r="120" spans="2:7" ht="54.75" x14ac:dyDescent="0.2">
      <c r="B120" t="s">
        <v>168</v>
      </c>
      <c r="C120">
        <v>4949295</v>
      </c>
      <c r="D120">
        <v>70932522</v>
      </c>
      <c r="E120" s="4" t="s">
        <v>169</v>
      </c>
      <c r="F120" t="s">
        <v>100</v>
      </c>
      <c r="G120" t="s">
        <v>30</v>
      </c>
    </row>
    <row r="121" spans="2:7" ht="54.75" x14ac:dyDescent="0.2">
      <c r="B121" t="s">
        <v>168</v>
      </c>
      <c r="C121">
        <v>6492623</v>
      </c>
      <c r="D121">
        <v>70932522</v>
      </c>
      <c r="E121" s="5" t="s">
        <v>169</v>
      </c>
      <c r="F121" t="s">
        <v>68</v>
      </c>
      <c r="G121" t="s">
        <v>30</v>
      </c>
    </row>
    <row r="122" spans="2:7" ht="54.75" x14ac:dyDescent="0.2">
      <c r="B122" t="s">
        <v>168</v>
      </c>
      <c r="C122">
        <v>8900016</v>
      </c>
      <c r="D122">
        <v>70932522</v>
      </c>
      <c r="E122" s="4" t="s">
        <v>169</v>
      </c>
      <c r="F122" t="s">
        <v>51</v>
      </c>
      <c r="G122" t="s">
        <v>30</v>
      </c>
    </row>
    <row r="123" spans="2:7" ht="54.75" x14ac:dyDescent="0.2">
      <c r="B123" t="s">
        <v>168</v>
      </c>
      <c r="C123">
        <v>9076392</v>
      </c>
      <c r="D123">
        <v>70932522</v>
      </c>
      <c r="E123" s="4" t="s">
        <v>169</v>
      </c>
      <c r="F123" t="s">
        <v>50</v>
      </c>
      <c r="G123" t="s">
        <v>30</v>
      </c>
    </row>
    <row r="124" spans="2:7" ht="36.75" x14ac:dyDescent="0.2">
      <c r="B124" t="s">
        <v>170</v>
      </c>
      <c r="C124">
        <v>7555345</v>
      </c>
      <c r="D124">
        <v>22889159</v>
      </c>
      <c r="E124" s="4" t="s">
        <v>171</v>
      </c>
      <c r="F124" t="s">
        <v>84</v>
      </c>
      <c r="G124" t="s">
        <v>30</v>
      </c>
    </row>
    <row r="125" spans="2:7" ht="45.75" x14ac:dyDescent="0.2">
      <c r="B125" t="s">
        <v>172</v>
      </c>
      <c r="C125">
        <v>2073130</v>
      </c>
      <c r="D125">
        <v>62695487</v>
      </c>
      <c r="E125" s="4" t="s">
        <v>173</v>
      </c>
      <c r="F125" t="s">
        <v>29</v>
      </c>
      <c r="G125" t="s">
        <v>30</v>
      </c>
    </row>
    <row r="126" spans="2:7" ht="45.75" x14ac:dyDescent="0.2">
      <c r="B126" t="s">
        <v>174</v>
      </c>
      <c r="C126">
        <v>8752756</v>
      </c>
      <c r="D126" t="s">
        <v>175</v>
      </c>
      <c r="E126" s="4" t="s">
        <v>176</v>
      </c>
      <c r="F126" t="s">
        <v>83</v>
      </c>
      <c r="G126" t="s">
        <v>30</v>
      </c>
    </row>
    <row r="127" spans="2:7" ht="54.75" x14ac:dyDescent="0.2">
      <c r="B127" t="s">
        <v>177</v>
      </c>
      <c r="C127">
        <v>7356784</v>
      </c>
      <c r="D127" t="s">
        <v>178</v>
      </c>
      <c r="E127" s="4" t="s">
        <v>179</v>
      </c>
      <c r="F127" t="s">
        <v>83</v>
      </c>
      <c r="G127" t="s">
        <v>30</v>
      </c>
    </row>
    <row r="128" spans="2:7" ht="54.75" x14ac:dyDescent="0.2">
      <c r="B128" t="s">
        <v>180</v>
      </c>
      <c r="C128">
        <v>8935632</v>
      </c>
      <c r="D128" t="s">
        <v>181</v>
      </c>
      <c r="E128" s="4" t="s">
        <v>182</v>
      </c>
      <c r="F128" t="s">
        <v>83</v>
      </c>
      <c r="G128" t="s">
        <v>30</v>
      </c>
    </row>
    <row r="129" spans="2:7" ht="63.75" x14ac:dyDescent="0.2">
      <c r="B129" t="s">
        <v>183</v>
      </c>
      <c r="C129">
        <v>7734736</v>
      </c>
      <c r="D129" t="s">
        <v>184</v>
      </c>
      <c r="E129" s="5" t="s">
        <v>185</v>
      </c>
      <c r="F129" t="s">
        <v>74</v>
      </c>
      <c r="G129" t="s">
        <v>30</v>
      </c>
    </row>
    <row r="130" spans="2:7" ht="54.75" x14ac:dyDescent="0.2">
      <c r="B130" t="s">
        <v>186</v>
      </c>
      <c r="C130">
        <v>5285192</v>
      </c>
      <c r="D130">
        <v>71173854</v>
      </c>
      <c r="E130" s="4" t="s">
        <v>187</v>
      </c>
      <c r="F130" t="s">
        <v>68</v>
      </c>
      <c r="G130" t="s">
        <v>30</v>
      </c>
    </row>
    <row r="131" spans="2:7" ht="54.75" x14ac:dyDescent="0.2">
      <c r="B131" t="s">
        <v>186</v>
      </c>
      <c r="C131">
        <v>5861633</v>
      </c>
      <c r="D131">
        <v>71173854</v>
      </c>
      <c r="E131" s="4" t="s">
        <v>187</v>
      </c>
      <c r="F131" t="s">
        <v>44</v>
      </c>
      <c r="G131" t="s">
        <v>30</v>
      </c>
    </row>
    <row r="132" spans="2:7" ht="72.75" x14ac:dyDescent="0.2">
      <c r="B132" t="s">
        <v>188</v>
      </c>
      <c r="C132">
        <v>4873800</v>
      </c>
      <c r="D132">
        <v>25405080</v>
      </c>
      <c r="E132" s="4" t="s">
        <v>189</v>
      </c>
      <c r="F132" t="s">
        <v>68</v>
      </c>
      <c r="G132" t="s">
        <v>30</v>
      </c>
    </row>
    <row r="133" spans="2:7" ht="45.75" x14ac:dyDescent="0.2">
      <c r="B133" t="s">
        <v>190</v>
      </c>
      <c r="C133">
        <v>2700736</v>
      </c>
      <c r="D133" t="s">
        <v>191</v>
      </c>
      <c r="E133" s="5" t="s">
        <v>192</v>
      </c>
      <c r="F133" t="s">
        <v>74</v>
      </c>
      <c r="G133" t="s">
        <v>30</v>
      </c>
    </row>
    <row r="134" spans="2:7" ht="45.75" x14ac:dyDescent="0.2">
      <c r="B134" t="s">
        <v>193</v>
      </c>
      <c r="C134">
        <v>8598927</v>
      </c>
      <c r="D134" t="s">
        <v>194</v>
      </c>
      <c r="E134" s="4" t="s">
        <v>195</v>
      </c>
      <c r="F134" t="s">
        <v>74</v>
      </c>
      <c r="G134" t="s">
        <v>30</v>
      </c>
    </row>
    <row r="135" spans="2:7" ht="63.75" x14ac:dyDescent="0.2">
      <c r="B135" t="s">
        <v>196</v>
      </c>
      <c r="C135">
        <v>2088349</v>
      </c>
      <c r="D135" t="s">
        <v>197</v>
      </c>
      <c r="E135" s="4" t="s">
        <v>198</v>
      </c>
      <c r="F135" t="s">
        <v>74</v>
      </c>
      <c r="G135" t="s">
        <v>30</v>
      </c>
    </row>
    <row r="136" spans="2:7" ht="63.75" x14ac:dyDescent="0.2">
      <c r="B136" t="s">
        <v>199</v>
      </c>
      <c r="C136">
        <v>3886672</v>
      </c>
      <c r="D136" t="s">
        <v>200</v>
      </c>
      <c r="E136" s="5" t="s">
        <v>201</v>
      </c>
      <c r="F136" t="s">
        <v>74</v>
      </c>
      <c r="G136" t="s">
        <v>30</v>
      </c>
    </row>
    <row r="137" spans="2:7" ht="54.75" x14ac:dyDescent="0.2">
      <c r="B137" t="s">
        <v>202</v>
      </c>
      <c r="C137">
        <v>7777619</v>
      </c>
      <c r="D137" t="s">
        <v>203</v>
      </c>
      <c r="E137" s="4" t="s">
        <v>204</v>
      </c>
      <c r="F137" t="s">
        <v>74</v>
      </c>
      <c r="G137" t="s">
        <v>30</v>
      </c>
    </row>
    <row r="138" spans="2:7" ht="63.75" x14ac:dyDescent="0.2">
      <c r="B138" t="s">
        <v>205</v>
      </c>
      <c r="C138">
        <v>2838544</v>
      </c>
      <c r="D138" t="s">
        <v>206</v>
      </c>
      <c r="E138" s="4" t="s">
        <v>207</v>
      </c>
      <c r="F138" t="s">
        <v>74</v>
      </c>
      <c r="G138" t="s">
        <v>30</v>
      </c>
    </row>
    <row r="139" spans="2:7" ht="54.75" x14ac:dyDescent="0.2">
      <c r="B139" t="s">
        <v>208</v>
      </c>
      <c r="C139">
        <v>2084701</v>
      </c>
      <c r="D139" t="s">
        <v>209</v>
      </c>
      <c r="E139" s="5" t="s">
        <v>210</v>
      </c>
      <c r="F139" t="s">
        <v>74</v>
      </c>
      <c r="G139" t="s">
        <v>30</v>
      </c>
    </row>
    <row r="140" spans="2:7" ht="63.75" x14ac:dyDescent="0.2">
      <c r="B140" t="s">
        <v>211</v>
      </c>
      <c r="C140">
        <v>1129034</v>
      </c>
      <c r="D140" t="s">
        <v>212</v>
      </c>
      <c r="E140" s="5" t="s">
        <v>213</v>
      </c>
      <c r="F140" t="s">
        <v>74</v>
      </c>
      <c r="G140" t="s">
        <v>30</v>
      </c>
    </row>
    <row r="141" spans="2:7" ht="54.75" x14ac:dyDescent="0.2">
      <c r="B141" t="s">
        <v>214</v>
      </c>
      <c r="C141">
        <v>8227630</v>
      </c>
      <c r="D141" t="s">
        <v>215</v>
      </c>
      <c r="E141" s="4" t="s">
        <v>216</v>
      </c>
      <c r="F141" t="s">
        <v>74</v>
      </c>
      <c r="G141" t="s">
        <v>30</v>
      </c>
    </row>
    <row r="142" spans="2:7" ht="54.75" x14ac:dyDescent="0.2">
      <c r="B142" t="s">
        <v>217</v>
      </c>
      <c r="C142">
        <v>2587147</v>
      </c>
      <c r="D142" t="s">
        <v>218</v>
      </c>
      <c r="E142" s="4" t="s">
        <v>219</v>
      </c>
      <c r="F142" t="s">
        <v>74</v>
      </c>
      <c r="G142" t="s">
        <v>30</v>
      </c>
    </row>
    <row r="143" spans="2:7" ht="72.75" x14ac:dyDescent="0.2">
      <c r="B143" t="s">
        <v>220</v>
      </c>
      <c r="C143">
        <v>2552651</v>
      </c>
      <c r="D143" t="s">
        <v>221</v>
      </c>
      <c r="E143" s="4" t="s">
        <v>222</v>
      </c>
      <c r="F143" t="s">
        <v>74</v>
      </c>
      <c r="G143" t="s">
        <v>30</v>
      </c>
    </row>
    <row r="144" spans="2:7" ht="45.75" x14ac:dyDescent="0.2">
      <c r="B144" t="s">
        <v>223</v>
      </c>
      <c r="C144">
        <v>2574699</v>
      </c>
      <c r="D144" t="s">
        <v>224</v>
      </c>
      <c r="E144" s="4" t="s">
        <v>225</v>
      </c>
      <c r="F144" t="s">
        <v>74</v>
      </c>
      <c r="G144" t="s">
        <v>30</v>
      </c>
    </row>
    <row r="145" spans="2:7" ht="54.75" x14ac:dyDescent="0.2">
      <c r="B145" t="s">
        <v>226</v>
      </c>
      <c r="C145">
        <v>7207666</v>
      </c>
      <c r="D145" t="s">
        <v>227</v>
      </c>
      <c r="E145" s="4" t="s">
        <v>228</v>
      </c>
      <c r="F145" t="s">
        <v>74</v>
      </c>
      <c r="G145" t="s">
        <v>30</v>
      </c>
    </row>
    <row r="146" spans="2:7" ht="54.75" x14ac:dyDescent="0.2">
      <c r="B146" t="s">
        <v>229</v>
      </c>
      <c r="C146">
        <v>2928724</v>
      </c>
      <c r="D146" t="s">
        <v>230</v>
      </c>
      <c r="E146" s="4" t="s">
        <v>231</v>
      </c>
      <c r="F146" t="s">
        <v>74</v>
      </c>
      <c r="G146" t="s">
        <v>30</v>
      </c>
    </row>
    <row r="147" spans="2:7" ht="45.75" x14ac:dyDescent="0.2">
      <c r="B147" t="s">
        <v>232</v>
      </c>
      <c r="C147">
        <v>5957695</v>
      </c>
      <c r="D147">
        <v>75100967</v>
      </c>
      <c r="E147" s="4" t="s">
        <v>233</v>
      </c>
      <c r="F147" t="s">
        <v>74</v>
      </c>
      <c r="G147" t="s">
        <v>30</v>
      </c>
    </row>
    <row r="148" spans="2:7" ht="54.75" x14ac:dyDescent="0.2">
      <c r="B148" t="s">
        <v>234</v>
      </c>
      <c r="C148">
        <v>1220799</v>
      </c>
      <c r="D148">
        <v>63125137</v>
      </c>
      <c r="E148" s="4" t="s">
        <v>235</v>
      </c>
      <c r="F148" t="s">
        <v>236</v>
      </c>
      <c r="G148" t="s">
        <v>30</v>
      </c>
    </row>
    <row r="149" spans="2:7" ht="54.75" x14ac:dyDescent="0.2">
      <c r="B149" t="s">
        <v>234</v>
      </c>
      <c r="C149">
        <v>1229581</v>
      </c>
      <c r="D149">
        <v>63125137</v>
      </c>
      <c r="E149" s="4" t="s">
        <v>235</v>
      </c>
      <c r="F149" t="s">
        <v>237</v>
      </c>
      <c r="G149" t="s">
        <v>30</v>
      </c>
    </row>
    <row r="150" spans="2:7" ht="54.75" x14ac:dyDescent="0.2">
      <c r="B150" t="s">
        <v>234</v>
      </c>
      <c r="C150">
        <v>3775974</v>
      </c>
      <c r="D150">
        <v>63125137</v>
      </c>
      <c r="E150" s="4" t="s">
        <v>235</v>
      </c>
      <c r="F150" t="s">
        <v>84</v>
      </c>
      <c r="G150" t="s">
        <v>30</v>
      </c>
    </row>
    <row r="151" spans="2:7" ht="54.75" x14ac:dyDescent="0.2">
      <c r="B151" t="s">
        <v>234</v>
      </c>
      <c r="C151">
        <v>3801846</v>
      </c>
      <c r="D151">
        <v>63125137</v>
      </c>
      <c r="E151" s="4" t="s">
        <v>235</v>
      </c>
      <c r="F151" t="s">
        <v>237</v>
      </c>
      <c r="G151" t="s">
        <v>30</v>
      </c>
    </row>
    <row r="152" spans="2:7" ht="54.75" x14ac:dyDescent="0.2">
      <c r="B152" t="s">
        <v>234</v>
      </c>
      <c r="C152">
        <v>8306216</v>
      </c>
      <c r="D152">
        <v>63125137</v>
      </c>
      <c r="E152" s="4" t="s">
        <v>235</v>
      </c>
      <c r="F152" t="s">
        <v>84</v>
      </c>
      <c r="G152" t="s">
        <v>30</v>
      </c>
    </row>
    <row r="153" spans="2:7" ht="63.75" x14ac:dyDescent="0.2">
      <c r="B153" t="s">
        <v>238</v>
      </c>
      <c r="C153">
        <v>1020591</v>
      </c>
      <c r="D153" t="s">
        <v>239</v>
      </c>
      <c r="E153" s="4" t="s">
        <v>240</v>
      </c>
      <c r="F153" t="s">
        <v>241</v>
      </c>
      <c r="G153" t="s">
        <v>30</v>
      </c>
    </row>
    <row r="154" spans="2:7" ht="63.75" x14ac:dyDescent="0.2">
      <c r="B154" t="s">
        <v>238</v>
      </c>
      <c r="C154">
        <v>1303151</v>
      </c>
      <c r="D154" t="s">
        <v>239</v>
      </c>
      <c r="E154" s="4" t="s">
        <v>240</v>
      </c>
      <c r="F154" t="s">
        <v>242</v>
      </c>
      <c r="G154" t="s">
        <v>30</v>
      </c>
    </row>
    <row r="155" spans="2:7" ht="63.75" x14ac:dyDescent="0.2">
      <c r="B155" t="s">
        <v>238</v>
      </c>
      <c r="C155">
        <v>1420566</v>
      </c>
      <c r="D155" t="s">
        <v>239</v>
      </c>
      <c r="E155" s="4" t="s">
        <v>240</v>
      </c>
      <c r="F155" t="s">
        <v>84</v>
      </c>
      <c r="G155" t="s">
        <v>30</v>
      </c>
    </row>
    <row r="156" spans="2:7" ht="63.75" x14ac:dyDescent="0.2">
      <c r="B156" t="s">
        <v>238</v>
      </c>
      <c r="C156">
        <v>1775589</v>
      </c>
      <c r="D156" t="s">
        <v>239</v>
      </c>
      <c r="E156" s="4" t="s">
        <v>240</v>
      </c>
      <c r="F156" t="s">
        <v>84</v>
      </c>
      <c r="G156" t="s">
        <v>30</v>
      </c>
    </row>
    <row r="157" spans="2:7" ht="63.75" x14ac:dyDescent="0.2">
      <c r="B157" t="s">
        <v>238</v>
      </c>
      <c r="C157">
        <v>2481915</v>
      </c>
      <c r="D157" t="s">
        <v>239</v>
      </c>
      <c r="E157" s="4" t="s">
        <v>240</v>
      </c>
      <c r="F157" t="s">
        <v>241</v>
      </c>
      <c r="G157" t="s">
        <v>30</v>
      </c>
    </row>
    <row r="158" spans="2:7" ht="63.75" x14ac:dyDescent="0.2">
      <c r="B158" t="s">
        <v>238</v>
      </c>
      <c r="C158">
        <v>3822869</v>
      </c>
      <c r="D158" t="s">
        <v>239</v>
      </c>
      <c r="E158" s="4" t="s">
        <v>240</v>
      </c>
      <c r="F158" t="s">
        <v>242</v>
      </c>
      <c r="G158" t="s">
        <v>30</v>
      </c>
    </row>
    <row r="159" spans="2:7" ht="63.75" x14ac:dyDescent="0.2">
      <c r="B159" t="s">
        <v>238</v>
      </c>
      <c r="C159">
        <v>5918012</v>
      </c>
      <c r="D159" t="s">
        <v>239</v>
      </c>
      <c r="E159" s="4" t="s">
        <v>240</v>
      </c>
      <c r="F159" t="s">
        <v>160</v>
      </c>
      <c r="G159" t="s">
        <v>30</v>
      </c>
    </row>
    <row r="160" spans="2:7" ht="63.75" x14ac:dyDescent="0.2">
      <c r="B160" t="s">
        <v>238</v>
      </c>
      <c r="C160">
        <v>9860755</v>
      </c>
      <c r="D160" t="s">
        <v>239</v>
      </c>
      <c r="E160" s="4" t="s">
        <v>240</v>
      </c>
      <c r="F160" t="s">
        <v>84</v>
      </c>
      <c r="G160" t="s">
        <v>30</v>
      </c>
    </row>
    <row r="161" spans="2:7" ht="63.75" x14ac:dyDescent="0.2">
      <c r="B161" t="s">
        <v>243</v>
      </c>
      <c r="C161">
        <v>1201824</v>
      </c>
      <c r="D161">
        <v>26623064</v>
      </c>
      <c r="E161" s="4" t="s">
        <v>244</v>
      </c>
      <c r="F161" t="s">
        <v>101</v>
      </c>
      <c r="G161" t="s">
        <v>30</v>
      </c>
    </row>
    <row r="162" spans="2:7" ht="54.75" x14ac:dyDescent="0.2">
      <c r="B162" t="s">
        <v>245</v>
      </c>
      <c r="C162">
        <v>6224406</v>
      </c>
      <c r="D162">
        <v>27323773</v>
      </c>
      <c r="E162" s="4" t="s">
        <v>246</v>
      </c>
      <c r="F162" t="s">
        <v>160</v>
      </c>
      <c r="G162" t="s">
        <v>30</v>
      </c>
    </row>
    <row r="163" spans="2:7" ht="54.75" x14ac:dyDescent="0.2">
      <c r="B163" t="s">
        <v>245</v>
      </c>
      <c r="C163">
        <v>7228496</v>
      </c>
      <c r="D163">
        <v>27323773</v>
      </c>
      <c r="E163" s="4" t="s">
        <v>246</v>
      </c>
      <c r="F163" t="s">
        <v>160</v>
      </c>
      <c r="G163" t="s">
        <v>30</v>
      </c>
    </row>
    <row r="164" spans="2:7" ht="72.75" x14ac:dyDescent="0.2">
      <c r="B164" t="s">
        <v>247</v>
      </c>
      <c r="C164">
        <v>3702507</v>
      </c>
      <c r="D164" t="s">
        <v>248</v>
      </c>
      <c r="E164" s="4" t="s">
        <v>249</v>
      </c>
      <c r="F164" t="s">
        <v>250</v>
      </c>
      <c r="G164" t="s">
        <v>30</v>
      </c>
    </row>
    <row r="165" spans="2:7" ht="54.75" x14ac:dyDescent="0.2">
      <c r="B165" t="s">
        <v>251</v>
      </c>
      <c r="C165">
        <v>3682159</v>
      </c>
      <c r="D165" t="s">
        <v>252</v>
      </c>
      <c r="E165" s="4" t="s">
        <v>253</v>
      </c>
      <c r="F165" t="s">
        <v>250</v>
      </c>
      <c r="G165" t="s">
        <v>30</v>
      </c>
    </row>
    <row r="166" spans="2:7" ht="54.75" x14ac:dyDescent="0.2">
      <c r="B166" t="s">
        <v>254</v>
      </c>
      <c r="C166">
        <v>3910140</v>
      </c>
      <c r="D166">
        <v>26636328</v>
      </c>
      <c r="E166" s="4" t="s">
        <v>255</v>
      </c>
      <c r="F166" t="s">
        <v>62</v>
      </c>
      <c r="G166" t="s">
        <v>30</v>
      </c>
    </row>
    <row r="167" spans="2:7" ht="54.75" x14ac:dyDescent="0.2">
      <c r="B167" t="s">
        <v>254</v>
      </c>
      <c r="C167">
        <v>5063729</v>
      </c>
      <c r="D167">
        <v>26636328</v>
      </c>
      <c r="E167" s="4" t="s">
        <v>255</v>
      </c>
      <c r="F167" t="s">
        <v>84</v>
      </c>
      <c r="G167" t="s">
        <v>30</v>
      </c>
    </row>
    <row r="168" spans="2:7" ht="54.75" x14ac:dyDescent="0.2">
      <c r="B168" t="s">
        <v>254</v>
      </c>
      <c r="C168">
        <v>8054292</v>
      </c>
      <c r="D168">
        <v>26636328</v>
      </c>
      <c r="E168" s="4" t="s">
        <v>255</v>
      </c>
      <c r="F168" t="s">
        <v>80</v>
      </c>
      <c r="G168" t="s">
        <v>30</v>
      </c>
    </row>
    <row r="169" spans="2:7" ht="54.75" x14ac:dyDescent="0.2">
      <c r="B169" t="s">
        <v>254</v>
      </c>
      <c r="C169">
        <v>8791447</v>
      </c>
      <c r="D169">
        <v>26636328</v>
      </c>
      <c r="E169" s="4" t="s">
        <v>255</v>
      </c>
      <c r="F169" t="s">
        <v>29</v>
      </c>
      <c r="G169" t="s">
        <v>30</v>
      </c>
    </row>
    <row r="170" spans="2:7" ht="54.75" x14ac:dyDescent="0.2">
      <c r="B170" t="s">
        <v>256</v>
      </c>
      <c r="C170">
        <v>7177985</v>
      </c>
      <c r="D170" t="s">
        <v>257</v>
      </c>
      <c r="E170" s="4" t="s">
        <v>258</v>
      </c>
      <c r="F170" t="s">
        <v>74</v>
      </c>
      <c r="G170" t="s">
        <v>30</v>
      </c>
    </row>
    <row r="171" spans="2:7" ht="45.75" x14ac:dyDescent="0.2">
      <c r="B171" t="s">
        <v>259</v>
      </c>
      <c r="C171">
        <v>3415850</v>
      </c>
      <c r="D171" t="s">
        <v>260</v>
      </c>
      <c r="E171" s="4" t="s">
        <v>261</v>
      </c>
      <c r="F171" t="s">
        <v>74</v>
      </c>
      <c r="G171" t="s">
        <v>30</v>
      </c>
    </row>
    <row r="172" spans="2:7" ht="54.75" x14ac:dyDescent="0.2">
      <c r="B172" t="s">
        <v>262</v>
      </c>
      <c r="C172">
        <v>3005927</v>
      </c>
      <c r="D172" t="s">
        <v>263</v>
      </c>
      <c r="E172" s="4" t="s">
        <v>264</v>
      </c>
      <c r="F172" t="s">
        <v>74</v>
      </c>
      <c r="G172" t="s">
        <v>30</v>
      </c>
    </row>
    <row r="173" spans="2:7" ht="36.75" x14ac:dyDescent="0.2">
      <c r="B173" t="s">
        <v>265</v>
      </c>
      <c r="C173">
        <v>3977219</v>
      </c>
      <c r="D173" t="s">
        <v>266</v>
      </c>
      <c r="E173" s="4" t="s">
        <v>267</v>
      </c>
      <c r="F173" t="s">
        <v>74</v>
      </c>
      <c r="G173" t="s">
        <v>30</v>
      </c>
    </row>
    <row r="174" spans="2:7" ht="36.75" x14ac:dyDescent="0.2">
      <c r="B174" t="s">
        <v>268</v>
      </c>
      <c r="C174">
        <v>4785596</v>
      </c>
      <c r="D174">
        <v>73633755</v>
      </c>
      <c r="E174" s="4" t="s">
        <v>269</v>
      </c>
      <c r="F174" t="s">
        <v>40</v>
      </c>
      <c r="G174" t="s">
        <v>30</v>
      </c>
    </row>
    <row r="175" spans="2:7" ht="36.75" x14ac:dyDescent="0.2">
      <c r="B175" t="s">
        <v>270</v>
      </c>
      <c r="C175">
        <v>7759833</v>
      </c>
      <c r="D175">
        <v>48282944</v>
      </c>
      <c r="E175" s="4" t="s">
        <v>271</v>
      </c>
      <c r="F175" t="s">
        <v>51</v>
      </c>
      <c r="G175" t="s">
        <v>30</v>
      </c>
    </row>
    <row r="176" spans="2:7" ht="45.75" x14ac:dyDescent="0.2">
      <c r="B176" t="s">
        <v>272</v>
      </c>
      <c r="C176">
        <v>6191395</v>
      </c>
      <c r="D176">
        <v>72744723</v>
      </c>
      <c r="E176" s="4" t="s">
        <v>273</v>
      </c>
      <c r="F176" t="s">
        <v>74</v>
      </c>
      <c r="G176" t="s">
        <v>30</v>
      </c>
    </row>
    <row r="177" spans="2:7" ht="45.75" x14ac:dyDescent="0.2">
      <c r="B177" t="s">
        <v>274</v>
      </c>
      <c r="C177">
        <v>5475959</v>
      </c>
      <c r="D177">
        <v>71177248</v>
      </c>
      <c r="E177" s="4" t="s">
        <v>275</v>
      </c>
      <c r="F177" t="s">
        <v>74</v>
      </c>
      <c r="G177" t="s">
        <v>30</v>
      </c>
    </row>
    <row r="178" spans="2:7" ht="54.75" x14ac:dyDescent="0.2">
      <c r="B178" t="s">
        <v>276</v>
      </c>
      <c r="C178">
        <v>7663161</v>
      </c>
      <c r="D178" t="s">
        <v>277</v>
      </c>
      <c r="E178" s="4" t="s">
        <v>278</v>
      </c>
      <c r="F178" t="s">
        <v>74</v>
      </c>
      <c r="G178" t="s">
        <v>30</v>
      </c>
    </row>
    <row r="179" spans="2:7" ht="63.75" x14ac:dyDescent="0.2">
      <c r="B179" t="s">
        <v>279</v>
      </c>
      <c r="C179">
        <v>5773192</v>
      </c>
      <c r="D179" t="s">
        <v>280</v>
      </c>
      <c r="E179" s="4" t="s">
        <v>281</v>
      </c>
      <c r="F179" t="s">
        <v>74</v>
      </c>
      <c r="G179" t="s">
        <v>30</v>
      </c>
    </row>
    <row r="180" spans="2:7" ht="45.75" x14ac:dyDescent="0.2">
      <c r="B180" t="s">
        <v>282</v>
      </c>
      <c r="C180">
        <v>1273599</v>
      </c>
      <c r="D180" t="s">
        <v>283</v>
      </c>
      <c r="E180" s="4" t="s">
        <v>284</v>
      </c>
      <c r="F180" t="s">
        <v>80</v>
      </c>
      <c r="G180" t="s">
        <v>30</v>
      </c>
    </row>
    <row r="181" spans="2:7" ht="63.75" x14ac:dyDescent="0.2">
      <c r="B181" t="s">
        <v>285</v>
      </c>
      <c r="C181">
        <v>2049573</v>
      </c>
      <c r="D181">
        <v>25447726</v>
      </c>
      <c r="E181" s="4" t="s">
        <v>286</v>
      </c>
      <c r="F181" t="s">
        <v>68</v>
      </c>
      <c r="G181" t="s">
        <v>30</v>
      </c>
    </row>
    <row r="182" spans="2:7" ht="45.75" x14ac:dyDescent="0.2">
      <c r="B182" t="s">
        <v>287</v>
      </c>
      <c r="C182">
        <v>2930990</v>
      </c>
      <c r="D182">
        <v>27004295</v>
      </c>
      <c r="E182" s="4" t="s">
        <v>288</v>
      </c>
      <c r="F182" t="s">
        <v>83</v>
      </c>
      <c r="G182" t="s">
        <v>30</v>
      </c>
    </row>
    <row r="183" spans="2:7" ht="45.75" x14ac:dyDescent="0.2">
      <c r="B183" t="s">
        <v>287</v>
      </c>
      <c r="C183">
        <v>3912232</v>
      </c>
      <c r="D183">
        <v>27004295</v>
      </c>
      <c r="E183" s="4" t="s">
        <v>288</v>
      </c>
      <c r="F183" t="s">
        <v>62</v>
      </c>
      <c r="G183" t="s">
        <v>30</v>
      </c>
    </row>
    <row r="184" spans="2:7" ht="45.75" x14ac:dyDescent="0.2">
      <c r="B184" t="s">
        <v>287</v>
      </c>
      <c r="C184">
        <v>8466886</v>
      </c>
      <c r="D184">
        <v>27004295</v>
      </c>
      <c r="E184" s="4" t="s">
        <v>288</v>
      </c>
      <c r="F184" t="s">
        <v>29</v>
      </c>
      <c r="G184" t="s">
        <v>30</v>
      </c>
    </row>
    <row r="185" spans="2:7" ht="72.75" x14ac:dyDescent="0.2">
      <c r="B185" t="s">
        <v>289</v>
      </c>
      <c r="C185">
        <v>5391602</v>
      </c>
      <c r="D185">
        <v>22829903</v>
      </c>
      <c r="E185" s="4" t="s">
        <v>290</v>
      </c>
      <c r="F185" t="s">
        <v>40</v>
      </c>
      <c r="G185" t="s">
        <v>30</v>
      </c>
    </row>
    <row r="186" spans="2:7" ht="72.75" x14ac:dyDescent="0.2">
      <c r="B186" t="s">
        <v>289</v>
      </c>
      <c r="C186">
        <v>8419868</v>
      </c>
      <c r="D186">
        <v>22829903</v>
      </c>
      <c r="E186" s="5" t="s">
        <v>290</v>
      </c>
      <c r="F186" t="s">
        <v>68</v>
      </c>
      <c r="G186" t="s">
        <v>30</v>
      </c>
    </row>
    <row r="187" spans="2:7" ht="36.75" x14ac:dyDescent="0.2">
      <c r="B187" t="s">
        <v>291</v>
      </c>
      <c r="C187">
        <v>3270684</v>
      </c>
      <c r="D187">
        <v>26533570</v>
      </c>
      <c r="E187" s="4" t="s">
        <v>292</v>
      </c>
      <c r="F187" t="s">
        <v>62</v>
      </c>
      <c r="G187" t="s">
        <v>30</v>
      </c>
    </row>
    <row r="188" spans="2:7" ht="36.75" x14ac:dyDescent="0.2">
      <c r="B188" t="s">
        <v>291</v>
      </c>
      <c r="C188">
        <v>5757293</v>
      </c>
      <c r="D188">
        <v>26533570</v>
      </c>
      <c r="E188" s="4" t="s">
        <v>292</v>
      </c>
      <c r="F188" t="s">
        <v>29</v>
      </c>
      <c r="G188" t="s">
        <v>30</v>
      </c>
    </row>
    <row r="189" spans="2:7" ht="45.75" x14ac:dyDescent="0.2">
      <c r="B189" t="s">
        <v>293</v>
      </c>
      <c r="C189">
        <v>1161877</v>
      </c>
      <c r="D189">
        <v>26537036</v>
      </c>
      <c r="E189" s="4" t="s">
        <v>294</v>
      </c>
      <c r="F189" t="s">
        <v>84</v>
      </c>
      <c r="G189" t="s">
        <v>30</v>
      </c>
    </row>
    <row r="190" spans="2:7" ht="45.75" x14ac:dyDescent="0.2">
      <c r="B190" t="s">
        <v>293</v>
      </c>
      <c r="C190">
        <v>1464519</v>
      </c>
      <c r="D190">
        <v>26537036</v>
      </c>
      <c r="E190" s="4" t="s">
        <v>294</v>
      </c>
      <c r="F190" t="s">
        <v>29</v>
      </c>
      <c r="G190" t="s">
        <v>30</v>
      </c>
    </row>
    <row r="191" spans="2:7" ht="54.75" x14ac:dyDescent="0.2">
      <c r="B191" t="s">
        <v>295</v>
      </c>
      <c r="C191">
        <v>9603734</v>
      </c>
      <c r="D191">
        <v>27016781</v>
      </c>
      <c r="E191" s="4" t="s">
        <v>296</v>
      </c>
      <c r="F191" t="s">
        <v>44</v>
      </c>
      <c r="G191" t="s">
        <v>30</v>
      </c>
    </row>
    <row r="192" spans="2:7" ht="63.75" x14ac:dyDescent="0.2">
      <c r="B192" t="s">
        <v>297</v>
      </c>
      <c r="C192">
        <v>2527518</v>
      </c>
      <c r="D192">
        <v>27322793</v>
      </c>
      <c r="E192" s="4" t="s">
        <v>71</v>
      </c>
      <c r="F192" t="s">
        <v>94</v>
      </c>
      <c r="G192" t="s">
        <v>30</v>
      </c>
    </row>
    <row r="193" spans="2:7" ht="36.75" x14ac:dyDescent="0.2">
      <c r="B193" t="s">
        <v>298</v>
      </c>
      <c r="C193">
        <v>5755297</v>
      </c>
      <c r="D193">
        <v>73635642</v>
      </c>
      <c r="E193" s="4" t="s">
        <v>299</v>
      </c>
      <c r="F193" t="s">
        <v>83</v>
      </c>
      <c r="G193" t="s">
        <v>30</v>
      </c>
    </row>
    <row r="194" spans="2:7" ht="54.75" x14ac:dyDescent="0.2">
      <c r="B194" t="s">
        <v>300</v>
      </c>
      <c r="C194">
        <v>3488670</v>
      </c>
      <c r="D194">
        <v>26672472</v>
      </c>
      <c r="E194" s="4" t="s">
        <v>301</v>
      </c>
      <c r="F194" t="s">
        <v>62</v>
      </c>
      <c r="G194" t="s">
        <v>30</v>
      </c>
    </row>
    <row r="195" spans="2:7" ht="54.75" x14ac:dyDescent="0.2">
      <c r="B195" t="s">
        <v>300</v>
      </c>
      <c r="C195">
        <v>8533092</v>
      </c>
      <c r="D195">
        <v>26672472</v>
      </c>
      <c r="E195" s="4" t="s">
        <v>301</v>
      </c>
      <c r="F195" t="s">
        <v>101</v>
      </c>
      <c r="G195" t="s">
        <v>30</v>
      </c>
    </row>
    <row r="196" spans="2:7" ht="45.75" x14ac:dyDescent="0.2">
      <c r="B196" t="s">
        <v>302</v>
      </c>
      <c r="C196">
        <v>9072226</v>
      </c>
      <c r="D196" t="s">
        <v>303</v>
      </c>
      <c r="E196" s="4" t="s">
        <v>304</v>
      </c>
      <c r="F196" t="s">
        <v>80</v>
      </c>
      <c r="G196" t="s">
        <v>30</v>
      </c>
    </row>
    <row r="197" spans="2:7" ht="54.75" x14ac:dyDescent="0.2">
      <c r="B197" t="s">
        <v>305</v>
      </c>
      <c r="C197">
        <v>1670190</v>
      </c>
      <c r="D197" t="s">
        <v>306</v>
      </c>
      <c r="E197" s="4" t="s">
        <v>307</v>
      </c>
      <c r="F197" t="s">
        <v>34</v>
      </c>
      <c r="G197" t="s">
        <v>30</v>
      </c>
    </row>
    <row r="198" spans="2:7" ht="54.75" x14ac:dyDescent="0.2">
      <c r="B198" t="s">
        <v>305</v>
      </c>
      <c r="C198">
        <v>7120451</v>
      </c>
      <c r="D198" t="s">
        <v>306</v>
      </c>
      <c r="E198" s="4" t="s">
        <v>307</v>
      </c>
      <c r="F198" t="s">
        <v>40</v>
      </c>
      <c r="G198" t="s">
        <v>30</v>
      </c>
    </row>
    <row r="199" spans="2:7" ht="72.75" x14ac:dyDescent="0.2">
      <c r="B199" t="s">
        <v>308</v>
      </c>
      <c r="C199">
        <v>5792926</v>
      </c>
      <c r="D199">
        <v>27010031</v>
      </c>
      <c r="E199" s="4" t="s">
        <v>309</v>
      </c>
      <c r="F199" t="s">
        <v>50</v>
      </c>
      <c r="G199" t="s">
        <v>30</v>
      </c>
    </row>
    <row r="200" spans="2:7" ht="54.75" x14ac:dyDescent="0.2">
      <c r="B200" t="s">
        <v>310</v>
      </c>
      <c r="C200">
        <v>5091362</v>
      </c>
      <c r="D200">
        <v>26671468</v>
      </c>
      <c r="E200" s="4" t="s">
        <v>311</v>
      </c>
      <c r="F200" t="s">
        <v>50</v>
      </c>
      <c r="G200" t="s">
        <v>30</v>
      </c>
    </row>
    <row r="201" spans="2:7" ht="54.75" x14ac:dyDescent="0.2">
      <c r="B201" t="s">
        <v>310</v>
      </c>
      <c r="C201">
        <v>9321887</v>
      </c>
      <c r="D201">
        <v>26671468</v>
      </c>
      <c r="E201" s="4" t="s">
        <v>311</v>
      </c>
      <c r="F201" t="s">
        <v>36</v>
      </c>
      <c r="G201" t="s">
        <v>30</v>
      </c>
    </row>
    <row r="202" spans="2:7" ht="63.75" x14ac:dyDescent="0.2">
      <c r="B202" t="s">
        <v>312</v>
      </c>
      <c r="C202">
        <v>3145588</v>
      </c>
      <c r="D202" t="s">
        <v>313</v>
      </c>
      <c r="E202" s="4" t="s">
        <v>314</v>
      </c>
      <c r="F202" t="s">
        <v>36</v>
      </c>
      <c r="G202" t="s">
        <v>30</v>
      </c>
    </row>
    <row r="203" spans="2:7" ht="63.75" x14ac:dyDescent="0.2">
      <c r="B203" t="s">
        <v>312</v>
      </c>
      <c r="C203">
        <v>6266118</v>
      </c>
      <c r="D203" t="s">
        <v>313</v>
      </c>
      <c r="E203" s="4" t="s">
        <v>314</v>
      </c>
      <c r="F203" t="s">
        <v>44</v>
      </c>
      <c r="G203" t="s">
        <v>30</v>
      </c>
    </row>
    <row r="204" spans="2:7" ht="63.75" x14ac:dyDescent="0.2">
      <c r="B204" t="s">
        <v>312</v>
      </c>
      <c r="C204">
        <v>7007714</v>
      </c>
      <c r="D204" t="s">
        <v>313</v>
      </c>
      <c r="E204" s="4" t="s">
        <v>314</v>
      </c>
      <c r="F204" t="s">
        <v>91</v>
      </c>
      <c r="G204" t="s">
        <v>30</v>
      </c>
    </row>
    <row r="205" spans="2:7" ht="45.75" x14ac:dyDescent="0.2">
      <c r="B205" t="s">
        <v>315</v>
      </c>
      <c r="C205">
        <v>1410170</v>
      </c>
      <c r="D205">
        <v>72745339</v>
      </c>
      <c r="E205" s="4" t="s">
        <v>316</v>
      </c>
      <c r="F205" t="s">
        <v>74</v>
      </c>
      <c r="G205" t="s">
        <v>30</v>
      </c>
    </row>
    <row r="206" spans="2:7" ht="45.75" x14ac:dyDescent="0.2">
      <c r="B206" t="s">
        <v>315</v>
      </c>
      <c r="C206">
        <v>6732891</v>
      </c>
      <c r="D206">
        <v>72745339</v>
      </c>
      <c r="E206" s="4" t="s">
        <v>316</v>
      </c>
      <c r="F206" t="s">
        <v>160</v>
      </c>
      <c r="G206" t="s">
        <v>30</v>
      </c>
    </row>
    <row r="207" spans="2:7" ht="45.75" x14ac:dyDescent="0.2">
      <c r="B207" t="s">
        <v>315</v>
      </c>
      <c r="C207">
        <v>8170444</v>
      </c>
      <c r="D207">
        <v>72745339</v>
      </c>
      <c r="E207" s="4" t="s">
        <v>316</v>
      </c>
      <c r="F207" t="s">
        <v>160</v>
      </c>
      <c r="G207" t="s">
        <v>30</v>
      </c>
    </row>
    <row r="208" spans="2:7" ht="45.75" x14ac:dyDescent="0.2">
      <c r="B208" t="s">
        <v>315</v>
      </c>
      <c r="C208">
        <v>8788790</v>
      </c>
      <c r="D208">
        <v>72745339</v>
      </c>
      <c r="E208" s="4" t="s">
        <v>316</v>
      </c>
      <c r="F208" t="s">
        <v>34</v>
      </c>
      <c r="G208" t="s">
        <v>30</v>
      </c>
    </row>
    <row r="209" spans="2:7" ht="36.75" x14ac:dyDescent="0.2">
      <c r="B209" t="s">
        <v>317</v>
      </c>
      <c r="C209">
        <v>2854766</v>
      </c>
      <c r="D209">
        <v>48282910</v>
      </c>
      <c r="E209" s="4" t="s">
        <v>318</v>
      </c>
      <c r="F209" t="s">
        <v>44</v>
      </c>
      <c r="G209" t="s">
        <v>30</v>
      </c>
    </row>
    <row r="210" spans="2:7" ht="36.75" x14ac:dyDescent="0.2">
      <c r="B210" t="s">
        <v>317</v>
      </c>
      <c r="C210">
        <v>4493554</v>
      </c>
      <c r="D210">
        <v>48282910</v>
      </c>
      <c r="E210" s="4" t="s">
        <v>318</v>
      </c>
      <c r="F210" t="s">
        <v>74</v>
      </c>
      <c r="G210" t="s">
        <v>30</v>
      </c>
    </row>
    <row r="211" spans="2:7" ht="36.75" x14ac:dyDescent="0.2">
      <c r="B211" t="s">
        <v>317</v>
      </c>
      <c r="C211">
        <v>8609487</v>
      </c>
      <c r="D211">
        <v>48282910</v>
      </c>
      <c r="E211" s="4" t="s">
        <v>318</v>
      </c>
      <c r="F211" t="s">
        <v>34</v>
      </c>
      <c r="G211" t="s">
        <v>30</v>
      </c>
    </row>
    <row r="212" spans="2:7" ht="36.75" x14ac:dyDescent="0.2">
      <c r="B212" t="s">
        <v>319</v>
      </c>
      <c r="C212">
        <v>3625295</v>
      </c>
      <c r="D212">
        <v>48282901</v>
      </c>
      <c r="E212" s="4" t="s">
        <v>320</v>
      </c>
      <c r="F212" t="s">
        <v>34</v>
      </c>
      <c r="G212" t="s">
        <v>30</v>
      </c>
    </row>
    <row r="213" spans="2:7" ht="36.75" x14ac:dyDescent="0.2">
      <c r="B213" t="s">
        <v>319</v>
      </c>
      <c r="C213">
        <v>6836867</v>
      </c>
      <c r="D213">
        <v>48282901</v>
      </c>
      <c r="E213" s="4" t="s">
        <v>320</v>
      </c>
      <c r="F213" t="s">
        <v>74</v>
      </c>
      <c r="G213" t="s">
        <v>30</v>
      </c>
    </row>
    <row r="214" spans="2:7" ht="54.75" x14ac:dyDescent="0.2">
      <c r="B214" t="s">
        <v>321</v>
      </c>
      <c r="C214">
        <v>1280179</v>
      </c>
      <c r="D214">
        <v>75143861</v>
      </c>
      <c r="E214" s="4" t="s">
        <v>322</v>
      </c>
      <c r="F214" t="s">
        <v>44</v>
      </c>
      <c r="G214" t="s">
        <v>30</v>
      </c>
    </row>
    <row r="215" spans="2:7" ht="54.75" x14ac:dyDescent="0.2">
      <c r="B215" t="s">
        <v>321</v>
      </c>
      <c r="C215">
        <v>4290863</v>
      </c>
      <c r="D215">
        <v>75143861</v>
      </c>
      <c r="E215" s="4" t="s">
        <v>322</v>
      </c>
      <c r="F215" t="s">
        <v>29</v>
      </c>
      <c r="G215" t="s">
        <v>30</v>
      </c>
    </row>
    <row r="216" spans="2:7" ht="54.75" x14ac:dyDescent="0.2">
      <c r="B216" t="s">
        <v>321</v>
      </c>
      <c r="C216">
        <v>7901485</v>
      </c>
      <c r="D216">
        <v>75143861</v>
      </c>
      <c r="E216" s="4" t="s">
        <v>322</v>
      </c>
      <c r="F216" t="s">
        <v>74</v>
      </c>
      <c r="G216" t="s">
        <v>30</v>
      </c>
    </row>
    <row r="217" spans="2:7" ht="36.75" x14ac:dyDescent="0.2">
      <c r="B217" t="s">
        <v>323</v>
      </c>
      <c r="C217">
        <v>2308616</v>
      </c>
      <c r="D217" t="s">
        <v>324</v>
      </c>
      <c r="E217" s="4" t="s">
        <v>325</v>
      </c>
      <c r="F217" t="s">
        <v>40</v>
      </c>
      <c r="G217" t="s">
        <v>30</v>
      </c>
    </row>
    <row r="218" spans="2:7" ht="36.75" x14ac:dyDescent="0.2">
      <c r="B218" t="s">
        <v>323</v>
      </c>
      <c r="C218">
        <v>3732526</v>
      </c>
      <c r="D218" t="s">
        <v>324</v>
      </c>
      <c r="E218" s="4" t="s">
        <v>325</v>
      </c>
      <c r="F218" t="s">
        <v>34</v>
      </c>
      <c r="G218" t="s">
        <v>30</v>
      </c>
    </row>
    <row r="219" spans="2:7" ht="36.75" x14ac:dyDescent="0.2">
      <c r="B219" t="s">
        <v>323</v>
      </c>
      <c r="C219">
        <v>3949768</v>
      </c>
      <c r="D219" t="s">
        <v>324</v>
      </c>
      <c r="E219" s="4" t="s">
        <v>325</v>
      </c>
      <c r="F219" t="s">
        <v>74</v>
      </c>
      <c r="G219" t="s">
        <v>30</v>
      </c>
    </row>
    <row r="220" spans="2:7" ht="54.75" x14ac:dyDescent="0.2">
      <c r="B220" t="s">
        <v>326</v>
      </c>
      <c r="C220">
        <v>5968921</v>
      </c>
      <c r="D220">
        <v>29043913</v>
      </c>
      <c r="E220" s="4" t="s">
        <v>327</v>
      </c>
      <c r="F220" t="s">
        <v>36</v>
      </c>
      <c r="G220" t="s">
        <v>30</v>
      </c>
    </row>
    <row r="221" spans="2:7" ht="54.75" x14ac:dyDescent="0.2">
      <c r="B221" t="s">
        <v>326</v>
      </c>
      <c r="C221">
        <v>7143232</v>
      </c>
      <c r="D221">
        <v>29043913</v>
      </c>
      <c r="E221" s="5" t="s">
        <v>327</v>
      </c>
      <c r="F221" t="s">
        <v>68</v>
      </c>
      <c r="G221" t="s">
        <v>30</v>
      </c>
    </row>
    <row r="222" spans="2:7" ht="54.75" x14ac:dyDescent="0.2">
      <c r="B222" t="s">
        <v>326</v>
      </c>
      <c r="C222">
        <v>7253089</v>
      </c>
      <c r="D222">
        <v>29043913</v>
      </c>
      <c r="E222" s="4" t="s">
        <v>327</v>
      </c>
      <c r="F222" t="s">
        <v>74</v>
      </c>
      <c r="G222" t="s">
        <v>30</v>
      </c>
    </row>
    <row r="223" spans="2:7" ht="63.75" x14ac:dyDescent="0.2">
      <c r="B223" t="s">
        <v>328</v>
      </c>
      <c r="C223">
        <v>4353078</v>
      </c>
      <c r="D223">
        <v>27291049</v>
      </c>
      <c r="E223" s="4" t="s">
        <v>329</v>
      </c>
      <c r="F223" t="s">
        <v>150</v>
      </c>
      <c r="G223" t="s">
        <v>30</v>
      </c>
    </row>
    <row r="224" spans="2:7" ht="63.75" x14ac:dyDescent="0.2">
      <c r="B224" t="s">
        <v>328</v>
      </c>
      <c r="C224">
        <v>5227172</v>
      </c>
      <c r="D224">
        <v>27291049</v>
      </c>
      <c r="E224" s="4" t="s">
        <v>329</v>
      </c>
      <c r="F224" t="s">
        <v>101</v>
      </c>
      <c r="G224" t="s">
        <v>30</v>
      </c>
    </row>
    <row r="225" spans="2:7" ht="63.75" x14ac:dyDescent="0.2">
      <c r="B225" t="s">
        <v>328</v>
      </c>
      <c r="C225">
        <v>6650186</v>
      </c>
      <c r="D225">
        <v>27291049</v>
      </c>
      <c r="E225" s="4" t="s">
        <v>329</v>
      </c>
      <c r="F225" t="s">
        <v>100</v>
      </c>
      <c r="G225" t="s">
        <v>30</v>
      </c>
    </row>
    <row r="226" spans="2:7" ht="63.75" x14ac:dyDescent="0.2">
      <c r="B226" t="s">
        <v>330</v>
      </c>
      <c r="C226">
        <v>8340162</v>
      </c>
      <c r="D226">
        <v>25475894</v>
      </c>
      <c r="E226" s="4" t="s">
        <v>331</v>
      </c>
      <c r="F226" t="s">
        <v>94</v>
      </c>
      <c r="G226" t="s">
        <v>30</v>
      </c>
    </row>
    <row r="227" spans="2:7" ht="45.75" x14ac:dyDescent="0.2">
      <c r="B227" t="s">
        <v>332</v>
      </c>
      <c r="C227">
        <v>2572767</v>
      </c>
      <c r="D227">
        <v>27284506</v>
      </c>
      <c r="E227" s="4" t="s">
        <v>333</v>
      </c>
      <c r="F227" t="s">
        <v>40</v>
      </c>
      <c r="G227" t="s">
        <v>30</v>
      </c>
    </row>
    <row r="228" spans="2:7" ht="45.75" x14ac:dyDescent="0.2">
      <c r="B228" t="s">
        <v>332</v>
      </c>
      <c r="C228">
        <v>6967411</v>
      </c>
      <c r="D228">
        <v>27284506</v>
      </c>
      <c r="E228" s="4" t="s">
        <v>333</v>
      </c>
      <c r="F228" t="s">
        <v>34</v>
      </c>
      <c r="G228" t="s">
        <v>30</v>
      </c>
    </row>
    <row r="229" spans="2:7" ht="45.75" x14ac:dyDescent="0.2">
      <c r="B229" t="s">
        <v>334</v>
      </c>
      <c r="C229">
        <v>3368051</v>
      </c>
      <c r="D229" t="s">
        <v>335</v>
      </c>
      <c r="E229" s="4" t="s">
        <v>336</v>
      </c>
      <c r="F229" t="s">
        <v>36</v>
      </c>
      <c r="G229" t="s">
        <v>30</v>
      </c>
    </row>
    <row r="230" spans="2:7" ht="45.75" x14ac:dyDescent="0.2">
      <c r="B230" t="s">
        <v>334</v>
      </c>
      <c r="C230">
        <v>4234054</v>
      </c>
      <c r="D230" t="s">
        <v>335</v>
      </c>
      <c r="E230" s="4" t="s">
        <v>336</v>
      </c>
      <c r="F230" t="s">
        <v>34</v>
      </c>
      <c r="G230" t="s">
        <v>30</v>
      </c>
    </row>
    <row r="231" spans="2:7" ht="45.75" x14ac:dyDescent="0.2">
      <c r="B231" t="s">
        <v>334</v>
      </c>
      <c r="C231">
        <v>8719331</v>
      </c>
      <c r="D231" t="s">
        <v>335</v>
      </c>
      <c r="E231" s="4" t="s">
        <v>336</v>
      </c>
      <c r="F231" t="s">
        <v>74</v>
      </c>
      <c r="G231" t="s">
        <v>30</v>
      </c>
    </row>
    <row r="232" spans="2:7" ht="45.75" x14ac:dyDescent="0.2">
      <c r="B232" t="s">
        <v>334</v>
      </c>
      <c r="C232">
        <v>9274680</v>
      </c>
      <c r="D232" t="s">
        <v>335</v>
      </c>
      <c r="E232" s="4" t="s">
        <v>336</v>
      </c>
      <c r="F232" t="s">
        <v>40</v>
      </c>
      <c r="G232" t="s">
        <v>30</v>
      </c>
    </row>
    <row r="233" spans="2:7" ht="45.75" x14ac:dyDescent="0.2">
      <c r="B233" t="s">
        <v>334</v>
      </c>
      <c r="C233">
        <v>9313088</v>
      </c>
      <c r="D233" t="s">
        <v>335</v>
      </c>
      <c r="E233" s="4" t="s">
        <v>336</v>
      </c>
      <c r="F233" t="s">
        <v>50</v>
      </c>
      <c r="G233" t="s">
        <v>30</v>
      </c>
    </row>
  </sheetData>
  <phoneticPr fontId="5" type="noConversion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Avízo verze 1</vt:lpstr>
      <vt:lpstr>Avízo verze 2</vt:lpstr>
      <vt:lpstr>Avízo</vt:lpstr>
      <vt:lpstr>Avízo verze 4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Vinčálková Hana</dc:creator>
  <cp:keywords/>
  <dc:description/>
  <cp:lastModifiedBy>Vinčálková Hana</cp:lastModifiedBy>
  <cp:revision/>
  <cp:lastPrinted>2026-07-27T06:40:03Z</cp:lastPrinted>
  <dcterms:created xsi:type="dcterms:W3CDTF">2026-06-11T09:43:09Z</dcterms:created>
  <dcterms:modified xsi:type="dcterms:W3CDTF">2026-08-27T14:14:54Z</dcterms:modified>
  <cp:category/>
  <cp:contentStatus/>
</cp:coreProperties>
</file>